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chartsheets/sheet35.xml" ContentType="application/vnd.openxmlformats-officedocument.spreadsheetml.chartsheet+xml"/>
  <Override PartName="/xl/chartsheets/sheet36.xml" ContentType="application/vnd.openxmlformats-officedocument.spreadsheetml.chartsheet+xml"/>
  <Override PartName="/xl/chartsheets/sheet37.xml" ContentType="application/vnd.openxmlformats-officedocument.spreadsheetml.chartsheet+xml"/>
  <Override PartName="/xl/chartsheets/sheet38.xml" ContentType="application/vnd.openxmlformats-officedocument.spreadsheetml.chartsheet+xml"/>
  <Override PartName="/xl/chartsheets/sheet39.xml" ContentType="application/vnd.openxmlformats-officedocument.spreadsheetml.chartsheet+xml"/>
  <Override PartName="/xl/chartsheets/sheet40.xml" ContentType="application/vnd.openxmlformats-officedocument.spreadsheetml.chartsheet+xml"/>
  <Override PartName="/xl/chartsheets/sheet41.xml" ContentType="application/vnd.openxmlformats-officedocument.spreadsheetml.chartsheet+xml"/>
  <Override PartName="/xl/chartsheets/sheet42.xml" ContentType="application/vnd.openxmlformats-officedocument.spreadsheetml.chartsheet+xml"/>
  <Override PartName="/xl/chartsheets/sheet43.xml" ContentType="application/vnd.openxmlformats-officedocument.spreadsheetml.chartsheet+xml"/>
  <Override PartName="/xl/chartsheets/sheet44.xml" ContentType="application/vnd.openxmlformats-officedocument.spreadsheetml.chartsheet+xml"/>
  <Override PartName="/xl/chartsheets/sheet45.xml" ContentType="application/vnd.openxmlformats-officedocument.spreadsheetml.chartsheet+xml"/>
  <Override PartName="/xl/chartsheets/sheet46.xml" ContentType="application/vnd.openxmlformats-officedocument.spreadsheetml.chartsheet+xml"/>
  <Override PartName="/xl/chartsheets/sheet47.xml" ContentType="application/vnd.openxmlformats-officedocument.spreadsheetml.chartsheet+xml"/>
  <Override PartName="/xl/chartsheets/sheet4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jn fruit\Databases\Oppervlakte\"/>
    </mc:Choice>
  </mc:AlternateContent>
  <xr:revisionPtr revIDLastSave="0" documentId="13_ncr:1_{CAAA3DEE-BB12-490B-BADE-A52D0E67D9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els" sheetId="1" r:id="rId1"/>
    <sheet name="Leeftijd en plantdichtheid" sheetId="48" r:id="rId2"/>
    <sheet name="Neergang en opkomst rassen 1" sheetId="3" r:id="rId3"/>
    <sheet name="Neergang en opkomst rassen 2" sheetId="50" r:id="rId4"/>
    <sheet name="Alkmene" sheetId="4" r:id="rId5"/>
    <sheet name="Alkmene (%)" sheetId="5" r:id="rId6"/>
    <sheet name="Benoni" sheetId="6" r:id="rId7"/>
    <sheet name="Benoni (%)" sheetId="7" r:id="rId8"/>
    <sheet name="Cox's Orange Pippin" sheetId="8" r:id="rId9"/>
    <sheet name="Cox's Orange Pippin (%)" sheetId="9" r:id="rId10"/>
    <sheet name="Discovery" sheetId="10" r:id="rId11"/>
    <sheet name="Discovery (%)" sheetId="11" r:id="rId12"/>
    <sheet name="Elstar" sheetId="12" r:id="rId13"/>
    <sheet name="Elstar (%)" sheetId="13" r:id="rId14"/>
    <sheet name="Gloster" sheetId="14" r:id="rId15"/>
    <sheet name="Gloster (%)" sheetId="15" r:id="rId16"/>
    <sheet name="Golden Delicious" sheetId="16" r:id="rId17"/>
    <sheet name="Golden Delicious (%)" sheetId="17" r:id="rId18"/>
    <sheet name="James Grieve" sheetId="18" r:id="rId19"/>
    <sheet name="James Grieve (%)" sheetId="19" r:id="rId20"/>
    <sheet name="Jonagold" sheetId="20" r:id="rId21"/>
    <sheet name="Jonagold (%)" sheetId="21" r:id="rId22"/>
    <sheet name="Jonathan" sheetId="22" r:id="rId23"/>
    <sheet name="Jonathan (%)" sheetId="23" r:id="rId24"/>
    <sheet name="Karmijn de Sonnaville" sheetId="24" r:id="rId25"/>
    <sheet name="Karmijn de Sonnaville (%)" sheetId="25" r:id="rId26"/>
    <sheet name="Laxton's Superb" sheetId="26" r:id="rId27"/>
    <sheet name="Laxton's Superb (%)" sheetId="27" r:id="rId28"/>
    <sheet name="Lombarts Calville" sheetId="28" r:id="rId29"/>
    <sheet name="Lombarts Calville (%)" sheetId="29" r:id="rId30"/>
    <sheet name="Melrose" sheetId="30" r:id="rId31"/>
    <sheet name="Melrose (%)" sheetId="31" r:id="rId32"/>
    <sheet name="Rode Boskoop" sheetId="51" r:id="rId33"/>
    <sheet name="Rode Boskoop (%)" sheetId="52" r:id="rId34"/>
    <sheet name="Schone van Boskoop" sheetId="32" r:id="rId35"/>
    <sheet name="Schone van Boskoop (%)" sheetId="33" r:id="rId36"/>
    <sheet name="Stark Earliest" sheetId="34" r:id="rId37"/>
    <sheet name="Stark Earliest (%)" sheetId="35" r:id="rId38"/>
    <sheet name="Summerred" sheetId="36" r:id="rId39"/>
    <sheet name="Summerred (%)" sheetId="37" r:id="rId40"/>
    <sheet name="Tydeman's Early Worchester" sheetId="38" r:id="rId41"/>
    <sheet name="Tydeman's Early Worchester (%)" sheetId="39" r:id="rId42"/>
    <sheet name="Winston" sheetId="40" r:id="rId43"/>
    <sheet name="Winston (%)" sheetId="41" r:id="rId44"/>
    <sheet name="Yellow Transparent" sheetId="42" r:id="rId45"/>
    <sheet name="Yellow Transparent (%)" sheetId="43" r:id="rId46"/>
    <sheet name="Zoete appels" sheetId="44" r:id="rId47"/>
    <sheet name="Zoete appels (%)" sheetId="45" r:id="rId48"/>
    <sheet name="Overige rassen" sheetId="46" r:id="rId49"/>
    <sheet name="Overige rassen (%)" sheetId="47" r:id="rId50"/>
  </sheets>
  <definedNames>
    <definedName name="__123Graph_A" localSheetId="0" hidden="1">Appels!$C$70:$C$134</definedName>
    <definedName name="__123Graph_AALKMENE" localSheetId="0" hidden="1">Appels!$B$3:$B$67</definedName>
    <definedName name="__123Graph_ABENONI" localSheetId="0" hidden="1">Appels!$C$3:$C$67</definedName>
    <definedName name="__123Graph_ACOX" localSheetId="0" hidden="1">Appels!$E$3:$E$67</definedName>
    <definedName name="__123Graph_ADISCOVERY" localSheetId="0" hidden="1">Appels!$H$3:$H$67</definedName>
    <definedName name="__123Graph_AELSTAR" localSheetId="0" hidden="1">Appels!$K$3:$K$67</definedName>
    <definedName name="__123Graph_AGLOSTER" localSheetId="0" hidden="1">Appels!$M$3:$M$67</definedName>
    <definedName name="__123Graph_AGOLDEN" localSheetId="0" hidden="1">Appels!$C$3:$C$67</definedName>
    <definedName name="__123Graph_AJAMES" localSheetId="0" hidden="1">Appels!$O$3:$O$67</definedName>
    <definedName name="__123Graph_AJONAGOLD" localSheetId="0" hidden="1">Appels!$P$3:$P$67</definedName>
    <definedName name="__123Graph_AJONATHAN" localSheetId="0" hidden="1">Appels!$R$3:$R$67</definedName>
    <definedName name="__123Graph_AKARMIJN" localSheetId="0" hidden="1">Appels!$U$3:$U$67</definedName>
    <definedName name="__123Graph_ALOMBARTS" localSheetId="0" hidden="1">Appels!$W$3:$W$67</definedName>
    <definedName name="__123Graph_AMELROSE" localSheetId="0" hidden="1">Appels!$X$3:$X$67</definedName>
    <definedName name="__123Graph_ASCHONE" localSheetId="0" hidden="1">Appels!$AB$3:$AB$67</definedName>
    <definedName name="__123Graph_ASUMMER" localSheetId="0" hidden="1">Appels!$AD$3:$AD$67</definedName>
    <definedName name="__123Graph_ATYDEMAN" localSheetId="0" hidden="1">Appels!$AE$3:$AE$67</definedName>
    <definedName name="__123Graph_AWINSTON" localSheetId="0" hidden="1">Appels!$AF$3:$AF$67</definedName>
    <definedName name="__123Graph_AZOET" localSheetId="0" hidden="1">Appels!$AH$3:$AH$67</definedName>
    <definedName name="__123Graph_X" localSheetId="0" hidden="1">Appels!$A$70:$A$134</definedName>
    <definedName name="__123Graph_XALKMENE" localSheetId="0" hidden="1">Appels!$A$3:$A$67</definedName>
    <definedName name="__123Graph_XBENONI" localSheetId="0" hidden="1">Appels!$A$3:$A$67</definedName>
    <definedName name="__123Graph_XCOX" localSheetId="0" hidden="1">Appels!$A$3:$A$67</definedName>
    <definedName name="__123Graph_XDISCOVERY" localSheetId="0" hidden="1">Appels!$A$3:$A$67</definedName>
    <definedName name="__123Graph_XELSTAR" localSheetId="0" hidden="1">Appels!$A$3:$A$67</definedName>
    <definedName name="__123Graph_XGLOSTER" localSheetId="0" hidden="1">Appels!$A$3:$A$67</definedName>
    <definedName name="__123Graph_XGOLDEN" localSheetId="0" hidden="1">Appels!$A$3:$A$67</definedName>
    <definedName name="__123Graph_XJAMES" localSheetId="0" hidden="1">Appels!$A$3:$A$67</definedName>
    <definedName name="__123Graph_XJONAGOLD" localSheetId="0" hidden="1">Appels!$A$3:$A$67</definedName>
    <definedName name="__123Graph_XJONATHAN" localSheetId="0" hidden="1">Appels!$A$3:$A$67</definedName>
    <definedName name="__123Graph_XKARMIJN" localSheetId="0" hidden="1">Appels!$A$3:$A$67</definedName>
    <definedName name="__123Graph_XLOMBARTS" localSheetId="0" hidden="1">Appels!$A$3:$A$67</definedName>
    <definedName name="__123Graph_XMELROSE" localSheetId="0" hidden="1">Appels!$A$3:$A$67</definedName>
    <definedName name="__123Graph_XSCHONE" localSheetId="0" hidden="1">Appels!$A$3:$A$67</definedName>
    <definedName name="__123Graph_XSUMMER" localSheetId="0" hidden="1">Appels!$A$3:$A$67</definedName>
    <definedName name="__123Graph_XTYDEMAN" localSheetId="0" hidden="1">Appels!$A$3:$A$67</definedName>
    <definedName name="__123Graph_XWINSTON" localSheetId="0" hidden="1">Appels!$A$3:$A$67</definedName>
    <definedName name="__123Graph_XZOET" localSheetId="0" hidden="1">Appels!$A$3:$A$67</definedName>
    <definedName name="__APPEL">Appels!$A$68:$AJ$134</definedName>
    <definedName name="_1__123Graph_A_ALKMENE" localSheetId="0" hidden="1">Appels!$B$70:$B$134</definedName>
    <definedName name="_10__123Graph_A_JONATHAN" localSheetId="0" hidden="1">Appels!$R$70:$R$134</definedName>
    <definedName name="_11__123Graph_A_KARMIJN" localSheetId="0" hidden="1">Appels!$U$70:$U$134</definedName>
    <definedName name="_12__123Graph_A_LAXTONS" localSheetId="0" hidden="1">Appels!$V$70:$V$134</definedName>
    <definedName name="_13__123Graph_A_LOMBARTS" localSheetId="0" hidden="1">Appels!$W$70:$W$134</definedName>
    <definedName name="_14__123Graph_A_MELROSE" localSheetId="0" hidden="1">Appels!$X$70:$X$134</definedName>
    <definedName name="_15__123Graph_A_SCHONE" localSheetId="0" hidden="1">Appels!$AB$70:$AB$134</definedName>
    <definedName name="_16__123Graph_A_SUMMERRED" localSheetId="0" hidden="1">Appels!$AD$70:$AD$134</definedName>
    <definedName name="_17__123Graph_A_TYDEMANS" localSheetId="0" hidden="1">Appels!$AE$70:$AE$134</definedName>
    <definedName name="_18__123Graph_A_WINSTON" localSheetId="0" hidden="1">Appels!$AF$70:$AF$134</definedName>
    <definedName name="_19__123Graph_A_ZOET" localSheetId="0" hidden="1">Appels!$AH$70:$AH$134</definedName>
    <definedName name="_2__123Graph_A_BENONI" localSheetId="0" hidden="1">Appels!$C$70:$C$134</definedName>
    <definedName name="_20__123Graph_ALAXTON_S" localSheetId="0" hidden="1">Appels!$V$3:$V$67</definedName>
    <definedName name="_21__123Graph_X_ALKMENE" localSheetId="0" hidden="1">Appels!$A$70:$A$134</definedName>
    <definedName name="_22__123Graph_X_BENONI" localSheetId="0" hidden="1">Appels!$A$70:$A$134</definedName>
    <definedName name="_23__123Graph_X_COX" localSheetId="0" hidden="1">Appels!$A$70:$A$134</definedName>
    <definedName name="_24__123Graph_X_DISCOVERY" localSheetId="0" hidden="1">Appels!$A$70:$A$134</definedName>
    <definedName name="_25__123Graph_X_ELSTAR" localSheetId="0" hidden="1">Appels!$A$70:$A$134</definedName>
    <definedName name="_26__123Graph_X_GLOSTER" localSheetId="0" hidden="1">Appels!$A$70:$A$134</definedName>
    <definedName name="_27__123Graph_X_GOLDEN" localSheetId="0" hidden="1">Appels!$A$70:$A$134</definedName>
    <definedName name="_28__123Graph_X_JAMES" localSheetId="0" hidden="1">Appels!$A$70:$A$134</definedName>
    <definedName name="_29__123Graph_X_JONAGOLD" localSheetId="0" hidden="1">Appels!$A$70:$A$134</definedName>
    <definedName name="_3__123Graph_A_COX" localSheetId="0" hidden="1">Appels!$E$70:$E$134</definedName>
    <definedName name="_30__123Graph_X_JONATHAN" localSheetId="0" hidden="1">Appels!$A$70:$A$134</definedName>
    <definedName name="_31__123Graph_X_KARMIJN" localSheetId="0" hidden="1">Appels!$A$70:$A$134</definedName>
    <definedName name="_32__123Graph_X_LAXTONS" localSheetId="0" hidden="1">Appels!$A$70:$A$134</definedName>
    <definedName name="_33__123Graph_X_LOMBARTS" localSheetId="0" hidden="1">Appels!$A$70:$A$134</definedName>
    <definedName name="_34__123Graph_X_MELROSE" localSheetId="0" hidden="1">Appels!$A$70:$A$134</definedName>
    <definedName name="_35__123Graph_X_SCHONE" localSheetId="0" hidden="1">Appels!$A$70:$A$134</definedName>
    <definedName name="_36__123Graph_X_SUMMERRED" localSheetId="0" hidden="1">Appels!$A$70:$A$134</definedName>
    <definedName name="_37__123Graph_X_TYDEMANS" localSheetId="0" hidden="1">Appels!$A$70:$A$134</definedName>
    <definedName name="_38__123Graph_X_WINSTON" localSheetId="0" hidden="1">Appels!$A$70:$A$134</definedName>
    <definedName name="_39__123Graph_X_ZOET" localSheetId="0" hidden="1">Appels!$A$70:$A$134</definedName>
    <definedName name="_4__123Graph_A_DISCOVERY" localSheetId="0" hidden="1">Appels!$H$70:$H$134</definedName>
    <definedName name="_40__123Graph_XLAXTON_S" localSheetId="0" hidden="1">Appels!$A$3:$A$67</definedName>
    <definedName name="_5__123Graph_A_ELSTAR" localSheetId="0" hidden="1">Appels!$K$70:$K$134</definedName>
    <definedName name="_6__123Graph_A_GLOSTER" localSheetId="0" hidden="1">Appels!$M$70:$M$134</definedName>
    <definedName name="_7__123Graph_A_GOLDEN" localSheetId="0" hidden="1">Appels!$C$70:$C$134</definedName>
    <definedName name="_8__123Graph_A_JAMES" localSheetId="0" hidden="1">Appels!$O$70:$O$134</definedName>
    <definedName name="_9__123Graph_A_JONAGOLD" localSheetId="0" hidden="1">Appels!$P$70:$P$134</definedName>
    <definedName name="_Regression_Int" localSheetId="0" hidden="1">1</definedName>
    <definedName name="ACwvu.Aandeel." localSheetId="0" hidden="1">Appels!$C$70</definedName>
    <definedName name="ACwvu.ALLES." localSheetId="0" hidden="1">Appels!$C$3</definedName>
    <definedName name="ACwvu.Oppervlakte." localSheetId="0" hidden="1">Appels!$E$2</definedName>
    <definedName name="_xlnm.Print_Area" localSheetId="0">Appels!$B$1:$AJ$134</definedName>
    <definedName name="Afdrukbereik_MI">Appels!$E$1:$AJ$134</definedName>
    <definedName name="_xlnm.Print_Titles" localSheetId="0">Appels!$A:$A</definedName>
    <definedName name="Afdruktitels_MI">Appels!$A:$A</definedName>
    <definedName name="APPEL">Appels!$A$1:$AJ$67</definedName>
    <definedName name="Cwvu.Aandeel." localSheetId="0" hidden="1">Appels!$1:$67</definedName>
    <definedName name="Cwvu.Oppervlakte." localSheetId="0" hidden="1">Appels!$68:$134</definedName>
    <definedName name="Swvu.Aandeel." localSheetId="0" hidden="1">Appels!$C$70</definedName>
    <definedName name="Swvu.ALLES." localSheetId="0" hidden="1">Appels!$C$3</definedName>
    <definedName name="Swvu.Oppervlakte." localSheetId="0" hidden="1">Appels!$E$2</definedName>
    <definedName name="wrn.test." localSheetId="0" hidden="1">{"Oppervlakte",#N/A,FALSE}</definedName>
    <definedName name="wvu.Aandeel." localSheetId="0" hidden="1">{TRUE,TRUE,-2.75,-17,487.5,304.5,FALSE,FALSE,TRUE,TRUE,0,1,2,1,3,1,1,4,TRUE,TRUE,3,TRUE,1,TRUE,75,"Swvu.Aandeel.","ACwvu.Aandeel.",1,FALSE,FALSE,0.78740157480315,0.78740157480315,0.984251968503937,0.984251968503937,2,"&amp;C&amp;""Arial""&amp;18&amp;BOppervlakte appels per ras","&amp;L&amp;""Arial""&amp;F&amp;C&amp;""Arial""- Pagina &amp;P -&amp;R&amp;""Arial""Datum &amp;D",FALSE,FALSE,FALSE,FALSE,1,54,#N/A,#N/A,"=R1C2:R86C24","=C1",#N/A,"Cwvu.Aandeel.",FALSE,FALSE}</definedName>
    <definedName name="wvu.ALLES." localSheetId="0" hidden="1">{TRUE,TRUE,-2.75,-17,487.5,304.5,FALSE,FALSE,TRUE,TRUE,0,1,2,1,3,1,2,4,TRUE,TRUE,3,TRUE,1,TRUE,75,"Swvu.ALLES.","ACwvu.ALLES.",1,FALSE,FALSE,0.78740157480315,0.78740157480315,0.984251968503937,0.984251968503937,2,"&amp;C&amp;""Arial""&amp;18&amp;BOppervlakte appels per ras","&amp;L&amp;""Arial""&amp;F&amp;C&amp;""Arial""- Pagina &amp;P -&amp;R&amp;""Arial""Datum &amp;D",FALSE,FALSE,FALSE,FALSE,1,54,#N/A,#N/A,"=R1C2:R86C24","=C1",#N/A,#N/A,FALSE,FALSE}</definedName>
    <definedName name="wvu.Oppervlakte." localSheetId="0" hidden="1">{TRUE,TRUE,-2.75,-17,487.5,304.5,FALSE,FALSE,TRUE,TRUE,0,1,3,1,2,2,1,4,TRUE,TRUE,3,TRUE,1,TRUE,75,"Swvu.Oppervlakte.","ACwvu.Oppervlakte.",1,FALSE,FALSE,0.78740157480315,0.78740157480315,0.984251968503937,0.984251968503937,2,"&amp;C&amp;""Arial""&amp;18&amp;BOppervlakte appels per ras","&amp;L&amp;""Arial""&amp;F&amp;C&amp;""Arial""- Pagina &amp;P -&amp;R&amp;""Arial""Datum &amp;D",FALSE,FALSE,FALSE,FALSE,1,54,#N/A,#N/A,"=R1C2:R86C24","=C1",#N/A,"Cwvu.Oppervlakte.",FALSE,FALSE}</definedName>
    <definedName name="Z_3AC36B09_C46D_4416_A45D_01ADDA7B93DE_.wvu.PrintArea" localSheetId="0" hidden="1">Appels!$B$1:$AG$109</definedName>
    <definedName name="Z_3AC36B09_C46D_4416_A45D_01ADDA7B93DE_.wvu.PrintTitles" localSheetId="0" hidden="1">Appels!$A:$A</definedName>
    <definedName name="Z_3AC36B09_C46D_4416_A45D_01ADDA7B93DE_.wvu.Rows" localSheetId="0" hidden="1">Appels!$1:$67</definedName>
    <definedName name="Z_A7F68A90_C892_43A9_A23B_D61CED5D395D_.wvu.PrintArea" localSheetId="0" hidden="1">Appels!$B$1:$AG$109</definedName>
    <definedName name="Z_A7F68A90_C892_43A9_A23B_D61CED5D395D_.wvu.PrintTitles" localSheetId="0" hidden="1">Appels!$A:$A</definedName>
    <definedName name="Z_A7F68A90_C892_43A9_A23B_D61CED5D395D_.wvu.Rows" localSheetId="0" hidden="1">Appels!$68:$134</definedName>
    <definedName name="Z_B06FF36B_D7F4_4B56_8EDA_2ED00DBBB482_.wvu.PrintArea" localSheetId="0" hidden="1">Appels!$B$1:$AG$109</definedName>
    <definedName name="Z_B06FF36B_D7F4_4B56_8EDA_2ED00DBBB482_.wvu.PrintTitles" localSheetId="0" hidden="1">Appels!$A:$A</definedName>
  </definedNames>
  <calcPr calcId="191029"/>
  <customWorkbookViews>
    <customWorkbookView name="Aandeel (Appels)" guid="{3AC36B09-C46D-4416-A45D-01ADDA7B93DE}" maximized="1" yWindow="7" windowWidth="640" windowHeight="370" activeSheetId="1"/>
    <customWorkbookView name="ALLES (Appels)" guid="{B06FF36B-D7F4-4B56-8EDA-2ED00DBBB482}" maximized="1" yWindow="7" windowWidth="640" windowHeight="370" activeSheetId="1"/>
    <customWorkbookView name="Oppervlakte (Appels)" guid="{A7F68A90-C892-43A9-A23B-D61CED5D395D}" maximized="1" yWindow="7" windowWidth="640" windowHeight="3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7" i="1" l="1"/>
  <c r="AI92" i="1"/>
  <c r="AI90" i="1"/>
  <c r="AI87" i="1"/>
  <c r="AI84" i="1"/>
  <c r="AI73" i="1"/>
  <c r="AI77" i="1"/>
  <c r="AI81" i="1"/>
  <c r="AH112" i="1"/>
  <c r="AH107" i="1"/>
  <c r="AA112" i="1"/>
  <c r="Z112" i="1"/>
  <c r="U112" i="1"/>
  <c r="O112" i="1"/>
  <c r="M112" i="1"/>
  <c r="L112" i="1"/>
  <c r="J112" i="1"/>
  <c r="I112" i="1"/>
  <c r="H112" i="1"/>
  <c r="F112" i="1"/>
  <c r="AA107" i="1"/>
  <c r="Z107" i="1"/>
  <c r="U107" i="1"/>
  <c r="O107" i="1"/>
  <c r="L107" i="1"/>
  <c r="M107" i="1"/>
  <c r="J107" i="1"/>
  <c r="I107" i="1"/>
  <c r="H107" i="1"/>
  <c r="F107" i="1"/>
  <c r="D107" i="1"/>
  <c r="D112" i="1"/>
  <c r="B112" i="1"/>
  <c r="B107" i="1"/>
  <c r="Z125" i="1" l="1"/>
  <c r="Z124" i="1"/>
  <c r="Z123" i="1"/>
  <c r="Z122" i="1"/>
  <c r="Z121" i="1"/>
  <c r="Z120" i="1"/>
  <c r="Z119" i="1"/>
  <c r="Z118" i="1"/>
  <c r="Z117" i="1"/>
  <c r="Z116" i="1"/>
  <c r="G127" i="1" l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N132" i="1"/>
  <c r="N131" i="1"/>
  <c r="N130" i="1"/>
  <c r="N129" i="1"/>
  <c r="N128" i="1"/>
  <c r="K127" i="1"/>
  <c r="K126" i="1"/>
  <c r="K125" i="1"/>
  <c r="K124" i="1"/>
  <c r="K123" i="1"/>
  <c r="K122" i="1"/>
  <c r="K121" i="1"/>
  <c r="N127" i="1"/>
  <c r="N126" i="1"/>
  <c r="N125" i="1"/>
  <c r="N124" i="1"/>
  <c r="N123" i="1"/>
  <c r="N122" i="1"/>
  <c r="N121" i="1"/>
  <c r="T127" i="1"/>
  <c r="S127" i="1"/>
  <c r="T126" i="1"/>
  <c r="S126" i="1"/>
  <c r="T125" i="1"/>
  <c r="S125" i="1"/>
  <c r="T124" i="1"/>
  <c r="S124" i="1"/>
  <c r="T123" i="1"/>
  <c r="S123" i="1"/>
  <c r="T122" i="1"/>
  <c r="S122" i="1"/>
  <c r="T121" i="1"/>
  <c r="S121" i="1"/>
  <c r="Y127" i="1"/>
  <c r="Y126" i="1"/>
  <c r="Y125" i="1"/>
  <c r="Y124" i="1"/>
  <c r="Y123" i="1"/>
  <c r="Y122" i="1"/>
  <c r="Y121" i="1"/>
  <c r="AJ127" i="1"/>
  <c r="AI127" i="1"/>
  <c r="AJ126" i="1"/>
  <c r="AI126" i="1"/>
  <c r="AJ125" i="1"/>
  <c r="AI125" i="1"/>
  <c r="AJ124" i="1"/>
  <c r="AI124" i="1"/>
  <c r="AJ123" i="1"/>
  <c r="AI123" i="1"/>
  <c r="AJ122" i="1"/>
  <c r="AI122" i="1"/>
  <c r="AJ121" i="1"/>
  <c r="AI121" i="1"/>
  <c r="K132" i="1"/>
  <c r="K131" i="1"/>
  <c r="K130" i="1"/>
  <c r="K129" i="1"/>
  <c r="K128" i="1"/>
  <c r="P132" i="1"/>
  <c r="P131" i="1"/>
  <c r="P130" i="1"/>
  <c r="P129" i="1"/>
  <c r="P128" i="1"/>
  <c r="T132" i="1"/>
  <c r="S132" i="1"/>
  <c r="T131" i="1"/>
  <c r="S131" i="1"/>
  <c r="T130" i="1"/>
  <c r="S130" i="1"/>
  <c r="T129" i="1"/>
  <c r="S129" i="1"/>
  <c r="T128" i="1"/>
  <c r="S128" i="1"/>
  <c r="Y132" i="1"/>
  <c r="Y131" i="1"/>
  <c r="Y130" i="1"/>
  <c r="Y129" i="1"/>
  <c r="Y128" i="1"/>
  <c r="AJ132" i="1"/>
  <c r="AI132" i="1"/>
  <c r="AJ131" i="1"/>
  <c r="AI131" i="1"/>
  <c r="AJ130" i="1"/>
  <c r="AI130" i="1"/>
  <c r="AJ129" i="1"/>
  <c r="AI129" i="1"/>
  <c r="AJ128" i="1"/>
  <c r="AI128" i="1"/>
  <c r="G120" i="1"/>
  <c r="E120" i="1"/>
  <c r="G119" i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E107" i="1"/>
  <c r="G107" i="1"/>
  <c r="K120" i="1"/>
  <c r="K119" i="1"/>
  <c r="K118" i="1"/>
  <c r="K117" i="1"/>
  <c r="K116" i="1"/>
  <c r="K115" i="1"/>
  <c r="K114" i="1"/>
  <c r="K113" i="1"/>
  <c r="K112" i="1"/>
  <c r="K111" i="1"/>
  <c r="K110" i="1"/>
  <c r="K107" i="1"/>
  <c r="N120" i="1"/>
  <c r="N119" i="1"/>
  <c r="N118" i="1"/>
  <c r="N117" i="1"/>
  <c r="N116" i="1"/>
  <c r="N115" i="1"/>
  <c r="N114" i="1"/>
  <c r="N113" i="1"/>
  <c r="N112" i="1"/>
  <c r="N111" i="1"/>
  <c r="N107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P119" i="1"/>
  <c r="P118" i="1"/>
  <c r="P117" i="1"/>
  <c r="P116" i="1"/>
  <c r="P115" i="1"/>
  <c r="P114" i="1"/>
  <c r="P113" i="1"/>
  <c r="P112" i="1"/>
  <c r="P111" i="1"/>
  <c r="P107" i="1"/>
  <c r="T120" i="1"/>
  <c r="S120" i="1"/>
  <c r="T119" i="1"/>
  <c r="S119" i="1"/>
  <c r="T118" i="1"/>
  <c r="S118" i="1"/>
  <c r="T117" i="1"/>
  <c r="S117" i="1"/>
  <c r="T116" i="1"/>
  <c r="S116" i="1"/>
  <c r="T115" i="1"/>
  <c r="S115" i="1"/>
  <c r="T114" i="1"/>
  <c r="Z115" i="1"/>
  <c r="Y120" i="1"/>
  <c r="Y119" i="1"/>
  <c r="Y118" i="1"/>
  <c r="Y117" i="1"/>
  <c r="Y116" i="1"/>
  <c r="Y115" i="1"/>
  <c r="Y114" i="1"/>
  <c r="Y113" i="1"/>
  <c r="Y112" i="1"/>
  <c r="Y111" i="1"/>
  <c r="Y107" i="1"/>
  <c r="AI120" i="1"/>
  <c r="AI119" i="1"/>
  <c r="AI118" i="1"/>
  <c r="AI117" i="1"/>
  <c r="AI116" i="1"/>
  <c r="AI115" i="1"/>
  <c r="AI114" i="1"/>
  <c r="AI113" i="1"/>
  <c r="AI112" i="1"/>
  <c r="AI111" i="1"/>
  <c r="AI107" i="1"/>
  <c r="AJ120" i="1"/>
  <c r="AJ119" i="1"/>
  <c r="AJ118" i="1"/>
  <c r="AJ117" i="1"/>
  <c r="AJ116" i="1"/>
  <c r="AJ115" i="1"/>
  <c r="AJ114" i="1"/>
  <c r="AJ113" i="1"/>
  <c r="AJ112" i="1"/>
  <c r="AJ111" i="1"/>
  <c r="AJ107" i="1"/>
  <c r="AI6" i="1"/>
  <c r="AI10" i="1"/>
  <c r="AI17" i="1"/>
  <c r="AI20" i="1"/>
  <c r="AI23" i="1"/>
  <c r="AI25" i="1"/>
  <c r="AI30" i="1"/>
  <c r="E73" i="1"/>
  <c r="N73" i="1"/>
  <c r="O73" i="1"/>
  <c r="R73" i="1"/>
  <c r="W73" i="1"/>
  <c r="AB73" i="1"/>
  <c r="AC73" i="1"/>
  <c r="AG73" i="1"/>
  <c r="AJ73" i="1"/>
  <c r="E77" i="1"/>
  <c r="N77" i="1"/>
  <c r="O77" i="1"/>
  <c r="R77" i="1"/>
  <c r="V77" i="1"/>
  <c r="W77" i="1"/>
  <c r="AB77" i="1"/>
  <c r="AC77" i="1"/>
  <c r="AG77" i="1"/>
  <c r="AJ77" i="1"/>
  <c r="C84" i="1"/>
  <c r="E84" i="1"/>
  <c r="N84" i="1"/>
  <c r="O84" i="1"/>
  <c r="R84" i="1"/>
  <c r="U84" i="1"/>
  <c r="V84" i="1"/>
  <c r="W84" i="1"/>
  <c r="AB84" i="1"/>
  <c r="AC84" i="1"/>
  <c r="AE84" i="1"/>
  <c r="AF84" i="1"/>
  <c r="AG84" i="1"/>
  <c r="AH84" i="1"/>
  <c r="AJ84" i="1"/>
  <c r="C87" i="1"/>
  <c r="E87" i="1"/>
  <c r="N87" i="1"/>
  <c r="O87" i="1"/>
  <c r="R87" i="1"/>
  <c r="W87" i="1"/>
  <c r="AB87" i="1"/>
  <c r="AF87" i="1"/>
  <c r="AJ87" i="1"/>
  <c r="E90" i="1"/>
  <c r="N90" i="1"/>
  <c r="O90" i="1"/>
  <c r="W90" i="1"/>
  <c r="AB90" i="1"/>
  <c r="AF90" i="1"/>
  <c r="AJ90" i="1"/>
  <c r="B92" i="1"/>
  <c r="C92" i="1"/>
  <c r="E92" i="1"/>
  <c r="H92" i="1"/>
  <c r="K92" i="1"/>
  <c r="M92" i="1"/>
  <c r="N92" i="1"/>
  <c r="O92" i="1"/>
  <c r="P92" i="1"/>
  <c r="U92" i="1"/>
  <c r="V92" i="1"/>
  <c r="W92" i="1"/>
  <c r="X92" i="1"/>
  <c r="AB92" i="1"/>
  <c r="AD92" i="1"/>
  <c r="AE92" i="1"/>
  <c r="AF92" i="1"/>
  <c r="AH92" i="1"/>
  <c r="AJ92" i="1"/>
  <c r="B97" i="1"/>
  <c r="C97" i="1"/>
  <c r="E97" i="1"/>
  <c r="H97" i="1"/>
  <c r="K97" i="1"/>
  <c r="M97" i="1"/>
  <c r="N97" i="1"/>
  <c r="O97" i="1"/>
  <c r="P97" i="1"/>
  <c r="U97" i="1"/>
  <c r="V97" i="1"/>
  <c r="W97" i="1"/>
  <c r="X97" i="1"/>
  <c r="AB97" i="1"/>
  <c r="AD97" i="1"/>
  <c r="AE97" i="1"/>
  <c r="AF97" i="1"/>
  <c r="AH97" i="1"/>
  <c r="AJ97" i="1"/>
  <c r="E108" i="1"/>
  <c r="G108" i="1"/>
  <c r="K108" i="1"/>
  <c r="L108" i="1"/>
  <c r="N108" i="1"/>
  <c r="P108" i="1"/>
  <c r="Y108" i="1"/>
  <c r="AI108" i="1"/>
  <c r="AJ108" i="1"/>
  <c r="E109" i="1"/>
  <c r="G109" i="1"/>
  <c r="K109" i="1"/>
  <c r="L109" i="1"/>
  <c r="N109" i="1"/>
  <c r="P109" i="1"/>
  <c r="Y109" i="1"/>
  <c r="AI109" i="1"/>
  <c r="AJ109" i="1"/>
  <c r="E110" i="1"/>
  <c r="G110" i="1"/>
  <c r="L110" i="1"/>
  <c r="N110" i="1"/>
  <c r="P110" i="1"/>
  <c r="Y110" i="1"/>
  <c r="AI110" i="1"/>
  <c r="AJ110" i="1"/>
</calcChain>
</file>

<file path=xl/sharedStrings.xml><?xml version="1.0" encoding="utf-8"?>
<sst xmlns="http://schemas.openxmlformats.org/spreadsheetml/2006/main" count="342" uniqueCount="120">
  <si>
    <t>Appel (oppervlakte per ras in Nederland in ha)</t>
  </si>
  <si>
    <t>Jaar</t>
  </si>
  <si>
    <t>Alkmene</t>
  </si>
  <si>
    <t>Benoni</t>
  </si>
  <si>
    <t>Cox's Orange Pippin</t>
  </si>
  <si>
    <t>Delcorf (Delbarestivale)</t>
  </si>
  <si>
    <t>Discovery</t>
  </si>
  <si>
    <t>Elstar</t>
  </si>
  <si>
    <t>Gala</t>
  </si>
  <si>
    <t>Gloster</t>
  </si>
  <si>
    <t>Golden Delicious</t>
  </si>
  <si>
    <t>James Grieve</t>
  </si>
  <si>
    <t>Jonagold</t>
  </si>
  <si>
    <t>Jonathan</t>
  </si>
  <si>
    <t>Karmijn de Sonnaville</t>
  </si>
  <si>
    <t>Laxton's Superb</t>
  </si>
  <si>
    <t>Lombarts- calville</t>
  </si>
  <si>
    <t>Melrose</t>
  </si>
  <si>
    <t>Schone van Boskoop</t>
  </si>
  <si>
    <t>Stark Earliest</t>
  </si>
  <si>
    <t>Summerred</t>
  </si>
  <si>
    <t>Tydeman's Early Worchester</t>
  </si>
  <si>
    <t>Winston</t>
  </si>
  <si>
    <t>Yellow Trans- parent</t>
  </si>
  <si>
    <t>Zoete appelen</t>
  </si>
  <si>
    <t>Overige rassen</t>
  </si>
  <si>
    <t>Alle rassen</t>
  </si>
  <si>
    <t>Appel (Rasaandeel in de landelijke oppervlakte appels)</t>
  </si>
  <si>
    <t>Jonagored</t>
  </si>
  <si>
    <t>Junami</t>
  </si>
  <si>
    <t>Kanzi</t>
  </si>
  <si>
    <t>Rode Boskoop (Goudreinette)</t>
  </si>
  <si>
    <t>Rubens</t>
  </si>
  <si>
    <t>Areaal appelbomen</t>
  </si>
  <si>
    <t>Appels totaal</t>
  </si>
  <si>
    <t>Totaal areaal</t>
  </si>
  <si>
    <t>ha</t>
  </si>
  <si>
    <t>15 190</t>
  </si>
  <si>
    <t>11 180</t>
  </si>
  <si>
    <t>9 380</t>
  </si>
  <si>
    <t>7 950</t>
  </si>
  <si>
    <t>6 950</t>
  </si>
  <si>
    <t>Bomen: leeftijd 0 tot 5 jaar</t>
  </si>
  <si>
    <t>3 630</t>
  </si>
  <si>
    <t>4 230</t>
  </si>
  <si>
    <t>2 340</t>
  </si>
  <si>
    <t>1 920</t>
  </si>
  <si>
    <t>Bomen: leeftijd 5 tot 10 jaar</t>
  </si>
  <si>
    <t>6 660</t>
  </si>
  <si>
    <t>3 140</t>
  </si>
  <si>
    <t>2 050</t>
  </si>
  <si>
    <t>1 810</t>
  </si>
  <si>
    <t>Bomen: leeftijd 10 tot 15 jaar</t>
  </si>
  <si>
    <t>4 060</t>
  </si>
  <si>
    <t>3 050</t>
  </si>
  <si>
    <t>2 180</t>
  </si>
  <si>
    <t>3 420</t>
  </si>
  <si>
    <t>Bomen: leeftijd 15 tot 25 jaar</t>
  </si>
  <si>
    <t>2 140</t>
  </si>
  <si>
    <t>Bomen: leeftijd 25 jaar en ouder</t>
  </si>
  <si>
    <t>Aantal bomen per ha: 0 tot 400</t>
  </si>
  <si>
    <t>Aantal bomen per ha: 400 tot 800</t>
  </si>
  <si>
    <t>Aantal bomen per ha: 800 tot 1600</t>
  </si>
  <si>
    <t>Aantal bomen per ha: 1600 tot 2400</t>
  </si>
  <si>
    <t>3 480</t>
  </si>
  <si>
    <t>1 570</t>
  </si>
  <si>
    <t>1 540</t>
  </si>
  <si>
    <t>1 150</t>
  </si>
  <si>
    <t>Aantal bomen per ha: 2400 tot 3200</t>
  </si>
  <si>
    <t>8 170</t>
  </si>
  <si>
    <t>6 210</t>
  </si>
  <si>
    <t>5 290</t>
  </si>
  <si>
    <t>4 630</t>
  </si>
  <si>
    <t>4 380</t>
  </si>
  <si>
    <t>Aantal bomen per ha: 3200 tot 4000</t>
  </si>
  <si>
    <t>2 220</t>
  </si>
  <si>
    <t>1 980</t>
  </si>
  <si>
    <t>1 660</t>
  </si>
  <si>
    <t>1 120</t>
  </si>
  <si>
    <t>Aantal bomen per ha: 4000 of meer</t>
  </si>
  <si>
    <t>5 130</t>
  </si>
  <si>
    <t>4 370</t>
  </si>
  <si>
    <t>4 220</t>
  </si>
  <si>
    <t>3 290</t>
  </si>
  <si>
    <t>3 070</t>
  </si>
  <si>
    <t>2 190</t>
  </si>
  <si>
    <t>1 040</t>
  </si>
  <si>
    <t>2 600</t>
  </si>
  <si>
    <t>1 000</t>
  </si>
  <si>
    <t>1 440</t>
  </si>
  <si>
    <t>1 910</t>
  </si>
  <si>
    <t>1 470</t>
  </si>
  <si>
    <t>1 080</t>
  </si>
  <si>
    <t>2 930</t>
  </si>
  <si>
    <t>2 500</t>
  </si>
  <si>
    <t>2 470</t>
  </si>
  <si>
    <t>2 110</t>
  </si>
  <si>
    <t>3 440</t>
  </si>
  <si>
    <t>1 560</t>
  </si>
  <si>
    <t>1 380</t>
  </si>
  <si>
    <t>1 200</t>
  </si>
  <si>
    <t>1 430</t>
  </si>
  <si>
    <t>1 890</t>
  </si>
  <si>
    <t>1 360</t>
  </si>
  <si>
    <t>1 160</t>
  </si>
  <si>
    <t>.</t>
  </si>
  <si>
    <t>1 190</t>
  </si>
  <si>
    <t>1 280</t>
  </si>
  <si>
    <t>Overige appelrassen</t>
  </si>
  <si>
    <t>2 990</t>
  </si>
  <si>
    <t>1 690</t>
  </si>
  <si>
    <t>1 320</t>
  </si>
  <si>
    <t>1)</t>
  </si>
  <si>
    <t>Schone van Boskoop (Goudreinette)</t>
  </si>
  <si>
    <t>Jonagold en Janagored zijn vanaf 2018 samengenomen.</t>
  </si>
  <si>
    <t>Santana</t>
  </si>
  <si>
    <t>Braeburn</t>
  </si>
  <si>
    <t>Elise</t>
  </si>
  <si>
    <t>Delblush</t>
  </si>
  <si>
    <t>Elan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</si>
</sst>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&quot;-&quot;#,##0"/>
    <numFmt numFmtId="165" formatCode="0.0%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FFFF"/>
      </right>
      <top/>
      <bottom style="medium">
        <color rgb="FFECECEC"/>
      </bottom>
      <diagonal/>
    </border>
    <border>
      <left/>
      <right/>
      <top style="medium">
        <color rgb="FFECECEC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164" fontId="1" fillId="0" borderId="0" xfId="0" applyNumberFormat="1" applyFont="1">
      <alignment vertical="center"/>
    </xf>
    <xf numFmtId="164" fontId="1" fillId="0" borderId="6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65" fontId="1" fillId="0" borderId="0" xfId="0" applyNumberFormat="1" applyFont="1">
      <alignment vertical="center"/>
    </xf>
    <xf numFmtId="165" fontId="1" fillId="0" borderId="6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1" fillId="0" borderId="9" xfId="0" applyNumberFormat="1" applyFont="1" applyBorder="1">
      <alignment vertical="center"/>
    </xf>
    <xf numFmtId="165" fontId="1" fillId="0" borderId="10" xfId="0" applyNumberFormat="1" applyFont="1" applyBorder="1">
      <alignment vertical="center"/>
    </xf>
    <xf numFmtId="165" fontId="1" fillId="0" borderId="11" xfId="0" applyNumberFormat="1" applyFont="1" applyBorder="1">
      <alignment vertical="center"/>
    </xf>
    <xf numFmtId="165" fontId="1" fillId="0" borderId="12" xfId="0" applyNumberFormat="1" applyFont="1" applyBorder="1">
      <alignment vertical="center"/>
    </xf>
    <xf numFmtId="164" fontId="1" fillId="0" borderId="9" xfId="0" applyNumberFormat="1" applyFont="1" applyBorder="1">
      <alignment vertical="center"/>
    </xf>
    <xf numFmtId="164" fontId="1" fillId="0" borderId="10" xfId="0" applyNumberFormat="1" applyFont="1" applyBorder="1">
      <alignment vertical="center"/>
    </xf>
    <xf numFmtId="164" fontId="1" fillId="0" borderId="11" xfId="0" applyNumberFormat="1" applyFont="1" applyBorder="1">
      <alignment vertical="center"/>
    </xf>
    <xf numFmtId="164" fontId="1" fillId="0" borderId="12" xfId="0" applyNumberFormat="1" applyFont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left" vertical="top"/>
    </xf>
    <xf numFmtId="0" fontId="6" fillId="3" borderId="13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wrapText="1"/>
    </xf>
    <xf numFmtId="0" fontId="7" fillId="3" borderId="0" xfId="0" applyFont="1" applyFill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0" fillId="0" borderId="0" xfId="0" quotePrefix="1" applyAlignment="1">
      <alignment horizontal="left" vertical="center"/>
    </xf>
    <xf numFmtId="164" fontId="0" fillId="0" borderId="0" xfId="0" applyNumberForma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4.xml"/><Relationship Id="rId39" Type="http://schemas.openxmlformats.org/officeDocument/2006/relationships/chartsheet" Target="chartsheets/sheet37.xml"/><Relationship Id="rId21" Type="http://schemas.openxmlformats.org/officeDocument/2006/relationships/chartsheet" Target="chartsheets/sheet19.xml"/><Relationship Id="rId34" Type="http://schemas.openxmlformats.org/officeDocument/2006/relationships/chartsheet" Target="chartsheets/sheet32.xml"/><Relationship Id="rId42" Type="http://schemas.openxmlformats.org/officeDocument/2006/relationships/chartsheet" Target="chartsheets/sheet40.xml"/><Relationship Id="rId47" Type="http://schemas.openxmlformats.org/officeDocument/2006/relationships/chartsheet" Target="chartsheets/sheet45.xml"/><Relationship Id="rId50" Type="http://schemas.openxmlformats.org/officeDocument/2006/relationships/chartsheet" Target="chartsheets/sheet48.xml"/><Relationship Id="rId7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9" Type="http://schemas.openxmlformats.org/officeDocument/2006/relationships/chartsheet" Target="chartsheets/sheet27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2.xml"/><Relationship Id="rId32" Type="http://schemas.openxmlformats.org/officeDocument/2006/relationships/chartsheet" Target="chartsheets/sheet30.xml"/><Relationship Id="rId37" Type="http://schemas.openxmlformats.org/officeDocument/2006/relationships/chartsheet" Target="chartsheets/sheet35.xml"/><Relationship Id="rId40" Type="http://schemas.openxmlformats.org/officeDocument/2006/relationships/chartsheet" Target="chartsheets/sheet38.xml"/><Relationship Id="rId45" Type="http://schemas.openxmlformats.org/officeDocument/2006/relationships/chartsheet" Target="chartsheets/sheet43.xml"/><Relationship Id="rId53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chartsheet" Target="chartsheets/sheet29.xml"/><Relationship Id="rId44" Type="http://schemas.openxmlformats.org/officeDocument/2006/relationships/chartsheet" Target="chartsheets/sheet42.xml"/><Relationship Id="rId52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chartsheet" Target="chartsheets/sheet25.xml"/><Relationship Id="rId30" Type="http://schemas.openxmlformats.org/officeDocument/2006/relationships/chartsheet" Target="chartsheets/sheet28.xml"/><Relationship Id="rId35" Type="http://schemas.openxmlformats.org/officeDocument/2006/relationships/chartsheet" Target="chartsheets/sheet33.xml"/><Relationship Id="rId43" Type="http://schemas.openxmlformats.org/officeDocument/2006/relationships/chartsheet" Target="chartsheets/sheet41.xml"/><Relationship Id="rId48" Type="http://schemas.openxmlformats.org/officeDocument/2006/relationships/chartsheet" Target="chartsheets/sheet46.xml"/><Relationship Id="rId8" Type="http://schemas.openxmlformats.org/officeDocument/2006/relationships/chartsheet" Target="chartsheets/sheet6.xml"/><Relationship Id="rId51" Type="http://schemas.openxmlformats.org/officeDocument/2006/relationships/theme" Target="theme/theme1.xml"/><Relationship Id="rId3" Type="http://schemas.openxmlformats.org/officeDocument/2006/relationships/chartsheet" Target="chartsheets/sheet1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3.xml"/><Relationship Id="rId33" Type="http://schemas.openxmlformats.org/officeDocument/2006/relationships/chartsheet" Target="chartsheets/sheet31.xml"/><Relationship Id="rId38" Type="http://schemas.openxmlformats.org/officeDocument/2006/relationships/chartsheet" Target="chartsheets/sheet36.xml"/><Relationship Id="rId46" Type="http://schemas.openxmlformats.org/officeDocument/2006/relationships/chartsheet" Target="chartsheets/sheet44.xml"/><Relationship Id="rId20" Type="http://schemas.openxmlformats.org/officeDocument/2006/relationships/chartsheet" Target="chartsheets/sheet18.xml"/><Relationship Id="rId41" Type="http://schemas.openxmlformats.org/officeDocument/2006/relationships/chartsheet" Target="chartsheets/sheet39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1.xml"/><Relationship Id="rId28" Type="http://schemas.openxmlformats.org/officeDocument/2006/relationships/chartsheet" Target="chartsheets/sheet26.xml"/><Relationship Id="rId36" Type="http://schemas.openxmlformats.org/officeDocument/2006/relationships/chartsheet" Target="chartsheets/sheet34.xml"/><Relationship Id="rId49" Type="http://schemas.openxmlformats.org/officeDocument/2006/relationships/chartsheet" Target="chartsheets/sheet4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Aandeel overige rassen in de oppervlakte peren in Nederland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Appels!$AI$69</c:f>
              <c:strCache>
                <c:ptCount val="1"/>
                <c:pt idx="0">
                  <c:v>Overige rassen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Appels!$AI$70:$AI$134</c:f>
              <c:numCache>
                <c:formatCode>0.0%</c:formatCode>
                <c:ptCount val="65"/>
                <c:pt idx="3">
                  <c:v>0.2632013700593393</c:v>
                </c:pt>
                <c:pt idx="7">
                  <c:v>0.15728539156626509</c:v>
                </c:pt>
                <c:pt idx="11">
                  <c:v>8.4999999999999853E-2</c:v>
                </c:pt>
                <c:pt idx="14">
                  <c:v>4.0805034705512888E-2</c:v>
                </c:pt>
                <c:pt idx="17">
                  <c:v>9.7415231307496519E-2</c:v>
                </c:pt>
                <c:pt idx="20">
                  <c:v>0.16178919321534424</c:v>
                </c:pt>
                <c:pt idx="22">
                  <c:v>5.5286750568847687E-2</c:v>
                </c:pt>
                <c:pt idx="27">
                  <c:v>4.1657387073686714E-2</c:v>
                </c:pt>
                <c:pt idx="37">
                  <c:v>8.4326245803436242E-2</c:v>
                </c:pt>
                <c:pt idx="38">
                  <c:v>7.9348862552785726E-2</c:v>
                </c:pt>
                <c:pt idx="39">
                  <c:v>7.6527376506236353E-2</c:v>
                </c:pt>
                <c:pt idx="40">
                  <c:v>7.2669210997741263E-2</c:v>
                </c:pt>
                <c:pt idx="41">
                  <c:v>6.8015019627922849E-2</c:v>
                </c:pt>
                <c:pt idx="42">
                  <c:v>6.2807551221257946E-2</c:v>
                </c:pt>
                <c:pt idx="43">
                  <c:v>5.7206682206682208E-2</c:v>
                </c:pt>
                <c:pt idx="44">
                  <c:v>4.551238132524224E-2</c:v>
                </c:pt>
                <c:pt idx="45">
                  <c:v>4.2723631508678236E-2</c:v>
                </c:pt>
                <c:pt idx="46">
                  <c:v>4.9780380673499269E-2</c:v>
                </c:pt>
                <c:pt idx="47">
                  <c:v>3.8379530916844352E-2</c:v>
                </c:pt>
                <c:pt idx="48">
                  <c:v>6.482476886691034E-2</c:v>
                </c:pt>
                <c:pt idx="49">
                  <c:v>5.6961332018841057E-2</c:v>
                </c:pt>
                <c:pt idx="50">
                  <c:v>6.635180278769727E-2</c:v>
                </c:pt>
                <c:pt idx="51">
                  <c:v>7.1618678925719811E-2</c:v>
                </c:pt>
                <c:pt idx="52">
                  <c:v>7.9894313034725717E-2</c:v>
                </c:pt>
                <c:pt idx="53">
                  <c:v>9.4991145965089799E-2</c:v>
                </c:pt>
                <c:pt idx="54">
                  <c:v>0.10394904458598726</c:v>
                </c:pt>
                <c:pt idx="55">
                  <c:v>0.11342105263157895</c:v>
                </c:pt>
                <c:pt idx="56">
                  <c:v>7.4301295160190864E-2</c:v>
                </c:pt>
                <c:pt idx="57">
                  <c:v>7.752049475046742E-2</c:v>
                </c:pt>
                <c:pt idx="58">
                  <c:v>0.16186723249469537</c:v>
                </c:pt>
                <c:pt idx="59">
                  <c:v>0.17380470331724029</c:v>
                </c:pt>
                <c:pt idx="60">
                  <c:v>0.18882027949301267</c:v>
                </c:pt>
                <c:pt idx="61">
                  <c:v>0.20110515740120563</c:v>
                </c:pt>
                <c:pt idx="62">
                  <c:v>0.20791744205718152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0-4E1B-8792-53466AF6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377567"/>
        <c:axId val="1324393791"/>
      </c:lineChart>
      <c:catAx>
        <c:axId val="132437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4393791"/>
        <c:crosses val="autoZero"/>
        <c:auto val="1"/>
        <c:lblAlgn val="ctr"/>
        <c:lblOffset val="100"/>
        <c:noMultiLvlLbl val="0"/>
      </c:catAx>
      <c:valAx>
        <c:axId val="132439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437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Discovery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Appels!$H$2</c:f>
              <c:strCache>
                <c:ptCount val="1"/>
                <c:pt idx="0">
                  <c:v>Discovery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Appels!$H$3:$H$67</c:f>
              <c:numCache>
                <c:formatCode>#,##0;[Red]"-"#,##0</c:formatCode>
                <c:ptCount val="65"/>
                <c:pt idx="22">
                  <c:v>50.19</c:v>
                </c:pt>
                <c:pt idx="27">
                  <c:v>86.21</c:v>
                </c:pt>
                <c:pt idx="37">
                  <c:v>87</c:v>
                </c:pt>
                <c:pt idx="4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0-4D9D-8AC2-20FB3F30F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41136"/>
        <c:axId val="1"/>
      </c:lineChart>
      <c:catAx>
        <c:axId val="91884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41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Discovery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Appels!$H$69</c:f>
              <c:strCache>
                <c:ptCount val="1"/>
                <c:pt idx="0">
                  <c:v>Discovery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Appels!$H$70:$H$134</c:f>
              <c:numCache>
                <c:formatCode>0.0%</c:formatCode>
                <c:ptCount val="65"/>
                <c:pt idx="22">
                  <c:v>3.1391391040788167E-3</c:v>
                </c:pt>
                <c:pt idx="27">
                  <c:v>5.6972845873285143E-3</c:v>
                </c:pt>
                <c:pt idx="37">
                  <c:v>5.727075241919558E-3</c:v>
                </c:pt>
                <c:pt idx="42">
                  <c:v>3.3103695088127403E-3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9-478B-8D2B-4DEFB854B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36144"/>
        <c:axId val="1"/>
      </c:lineChart>
      <c:catAx>
        <c:axId val="91883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3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Elstar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Appels!$K$2</c:f>
              <c:strCache>
                <c:ptCount val="1"/>
                <c:pt idx="0">
                  <c:v>Elstar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Appels!$K$3:$K$67</c:f>
              <c:numCache>
                <c:formatCode>#,##0;[Red]"-"#,##0</c:formatCode>
                <c:ptCount val="65"/>
                <c:pt idx="22">
                  <c:v>309.26</c:v>
                </c:pt>
                <c:pt idx="27">
                  <c:v>2054.98</c:v>
                </c:pt>
                <c:pt idx="37">
                  <c:v>5126</c:v>
                </c:pt>
                <c:pt idx="38">
                  <c:v>5145</c:v>
                </c:pt>
                <c:pt idx="39">
                  <c:v>5139</c:v>
                </c:pt>
                <c:pt idx="40">
                  <c:v>4773</c:v>
                </c:pt>
                <c:pt idx="41">
                  <c:v>4477</c:v>
                </c:pt>
                <c:pt idx="42">
                  <c:v>4374</c:v>
                </c:pt>
                <c:pt idx="43">
                  <c:v>4284</c:v>
                </c:pt>
                <c:pt idx="44">
                  <c:v>4472</c:v>
                </c:pt>
                <c:pt idx="45">
                  <c:v>4377</c:v>
                </c:pt>
                <c:pt idx="46">
                  <c:v>4321</c:v>
                </c:pt>
                <c:pt idx="47">
                  <c:v>4220</c:v>
                </c:pt>
                <c:pt idx="48">
                  <c:v>3964</c:v>
                </c:pt>
                <c:pt idx="49">
                  <c:v>3960</c:v>
                </c:pt>
                <c:pt idx="50">
                  <c:v>3598</c:v>
                </c:pt>
                <c:pt idx="51">
                  <c:v>3367</c:v>
                </c:pt>
                <c:pt idx="52">
                  <c:v>3289</c:v>
                </c:pt>
                <c:pt idx="53">
                  <c:v>3191</c:v>
                </c:pt>
                <c:pt idx="54">
                  <c:v>3154</c:v>
                </c:pt>
                <c:pt idx="55">
                  <c:v>2954</c:v>
                </c:pt>
                <c:pt idx="56">
                  <c:v>3175</c:v>
                </c:pt>
                <c:pt idx="57">
                  <c:v>3068</c:v>
                </c:pt>
                <c:pt idx="58">
                  <c:v>2892</c:v>
                </c:pt>
                <c:pt idx="59">
                  <c:v>2852</c:v>
                </c:pt>
                <c:pt idx="60">
                  <c:v>2709</c:v>
                </c:pt>
                <c:pt idx="61">
                  <c:v>2595</c:v>
                </c:pt>
                <c:pt idx="62">
                  <c:v>2572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2-4E34-8049-75A48F1AD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37808"/>
        <c:axId val="1"/>
      </c:lineChart>
      <c:catAx>
        <c:axId val="91883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37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Elstar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Appels!$K$69</c:f>
              <c:strCache>
                <c:ptCount val="1"/>
                <c:pt idx="0">
                  <c:v>Elstar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Appels!$K$70:$K$134</c:f>
              <c:numCache>
                <c:formatCode>0.0%</c:formatCode>
                <c:ptCount val="65"/>
                <c:pt idx="22">
                  <c:v>1.9342700923040742E-2</c:v>
                </c:pt>
                <c:pt idx="27">
                  <c:v>0.135805659218981</c:v>
                </c:pt>
                <c:pt idx="37">
                  <c:v>0.33743664011585806</c:v>
                </c:pt>
                <c:pt idx="38">
                  <c:v>0.35042909685328977</c:v>
                </c:pt>
                <c:pt idx="39">
                  <c:v>0.36213092805299135</c:v>
                </c:pt>
                <c:pt idx="40">
                  <c:v>0.37175792507204614</c:v>
                </c:pt>
                <c:pt idx="41">
                  <c:v>0.38206178528759172</c:v>
                </c:pt>
                <c:pt idx="42">
                  <c:v>0.39133935760937638</c:v>
                </c:pt>
                <c:pt idx="43">
                  <c:v>0.41608391608391609</c:v>
                </c:pt>
                <c:pt idx="44">
                  <c:v>0.43770186943329742</c:v>
                </c:pt>
                <c:pt idx="45">
                  <c:v>0.44952244017664578</c:v>
                </c:pt>
                <c:pt idx="46">
                  <c:v>0.45189290943317295</c:v>
                </c:pt>
                <c:pt idx="47">
                  <c:v>0.44989339019189767</c:v>
                </c:pt>
                <c:pt idx="48">
                  <c:v>0.42614491507202751</c:v>
                </c:pt>
                <c:pt idx="49">
                  <c:v>0.43378245152809725</c:v>
                </c:pt>
                <c:pt idx="50">
                  <c:v>0.414468379218984</c:v>
                </c:pt>
                <c:pt idx="51">
                  <c:v>0.40733123639003144</c:v>
                </c:pt>
                <c:pt idx="52">
                  <c:v>0.41381479617513839</c:v>
                </c:pt>
                <c:pt idx="53">
                  <c:v>0.4036175056918796</c:v>
                </c:pt>
                <c:pt idx="54">
                  <c:v>0.40178343949044587</c:v>
                </c:pt>
                <c:pt idx="55">
                  <c:v>0.3886842105263158</c:v>
                </c:pt>
                <c:pt idx="56">
                  <c:v>0.43285616905248808</c:v>
                </c:pt>
                <c:pt idx="57">
                  <c:v>0.44124838199338418</c:v>
                </c:pt>
                <c:pt idx="58">
                  <c:v>0.43831464080024252</c:v>
                </c:pt>
                <c:pt idx="59">
                  <c:v>0.44416757514405858</c:v>
                </c:pt>
                <c:pt idx="60">
                  <c:v>0.44020149496262595</c:v>
                </c:pt>
                <c:pt idx="61">
                  <c:v>0.43452779638312122</c:v>
                </c:pt>
                <c:pt idx="62">
                  <c:v>0.43512096092031805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E-435D-BD32-F0A9B87A9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36976"/>
        <c:axId val="1"/>
      </c:lineChart>
      <c:catAx>
        <c:axId val="91883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3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Gloster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Appels!$M$2</c:f>
              <c:strCache>
                <c:ptCount val="1"/>
                <c:pt idx="0">
                  <c:v>Gloster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Appels!$M$3:$M$67</c:f>
              <c:numCache>
                <c:formatCode>#,##0;[Red]"-"#,##0</c:formatCode>
                <c:ptCount val="65"/>
                <c:pt idx="22">
                  <c:v>160</c:v>
                </c:pt>
                <c:pt idx="27">
                  <c:v>490.17</c:v>
                </c:pt>
                <c:pt idx="37">
                  <c:v>160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91-43BD-9E92-5299AC6C7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38224"/>
        <c:axId val="1"/>
      </c:lineChart>
      <c:catAx>
        <c:axId val="91883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38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Gloster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1713712146E-2"/>
          <c:y val="0.13205481033242389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Appels!$M$69</c:f>
              <c:strCache>
                <c:ptCount val="1"/>
                <c:pt idx="0">
                  <c:v>Gloster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Appels!$M$70:$M$134</c:f>
              <c:numCache>
                <c:formatCode>0.0%</c:formatCode>
                <c:ptCount val="65"/>
                <c:pt idx="22">
                  <c:v>1.0007217705770287E-2</c:v>
                </c:pt>
                <c:pt idx="27">
                  <c:v>3.2393434475940355E-2</c:v>
                </c:pt>
                <c:pt idx="37">
                  <c:v>1.0532552169047462E-2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81-415C-97AE-B87FD6E9C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38640"/>
        <c:axId val="1"/>
      </c:lineChart>
      <c:catAx>
        <c:axId val="9188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3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Golden Delicious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Appels!$N$2</c:f>
              <c:strCache>
                <c:ptCount val="1"/>
                <c:pt idx="0">
                  <c:v>Golden Delicious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Appels!$N$3:$N$67</c:f>
              <c:numCache>
                <c:formatCode>#,##0;[Red]"-"#,##0</c:formatCode>
                <c:ptCount val="65"/>
                <c:pt idx="3">
                  <c:v>4840.8900000000003</c:v>
                </c:pt>
                <c:pt idx="7">
                  <c:v>7347.57</c:v>
                </c:pt>
                <c:pt idx="14">
                  <c:v>7024.79</c:v>
                </c:pt>
                <c:pt idx="17">
                  <c:v>6045.43</c:v>
                </c:pt>
                <c:pt idx="20">
                  <c:v>4722.12</c:v>
                </c:pt>
                <c:pt idx="22">
                  <c:v>3980.9</c:v>
                </c:pt>
                <c:pt idx="27">
                  <c:v>2693.63</c:v>
                </c:pt>
                <c:pt idx="37">
                  <c:v>1192</c:v>
                </c:pt>
                <c:pt idx="38">
                  <c:v>1102</c:v>
                </c:pt>
                <c:pt idx="39">
                  <c:v>1010</c:v>
                </c:pt>
                <c:pt idx="40">
                  <c:v>914</c:v>
                </c:pt>
                <c:pt idx="41">
                  <c:v>800</c:v>
                </c:pt>
                <c:pt idx="42">
                  <c:v>763</c:v>
                </c:pt>
                <c:pt idx="43">
                  <c:v>665</c:v>
                </c:pt>
                <c:pt idx="44">
                  <c:v>661</c:v>
                </c:pt>
                <c:pt idx="45">
                  <c:v>646</c:v>
                </c:pt>
                <c:pt idx="46">
                  <c:v>574</c:v>
                </c:pt>
                <c:pt idx="47">
                  <c:v>536</c:v>
                </c:pt>
                <c:pt idx="48">
                  <c:v>502</c:v>
                </c:pt>
                <c:pt idx="49">
                  <c:v>500</c:v>
                </c:pt>
                <c:pt idx="50">
                  <c:v>469</c:v>
                </c:pt>
                <c:pt idx="51">
                  <c:v>473</c:v>
                </c:pt>
                <c:pt idx="52">
                  <c:v>450</c:v>
                </c:pt>
                <c:pt idx="53">
                  <c:v>430</c:v>
                </c:pt>
                <c:pt idx="54">
                  <c:v>385</c:v>
                </c:pt>
                <c:pt idx="55">
                  <c:v>350</c:v>
                </c:pt>
                <c:pt idx="56">
                  <c:v>304</c:v>
                </c:pt>
                <c:pt idx="57">
                  <c:v>280</c:v>
                </c:pt>
                <c:pt idx="58">
                  <c:v>213</c:v>
                </c:pt>
                <c:pt idx="59">
                  <c:v>204</c:v>
                </c:pt>
                <c:pt idx="60">
                  <c:v>175</c:v>
                </c:pt>
                <c:pt idx="61">
                  <c:v>163</c:v>
                </c:pt>
                <c:pt idx="62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B-48F2-B46A-6D926C2D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39888"/>
        <c:axId val="1"/>
      </c:lineChart>
      <c:catAx>
        <c:axId val="91883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39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Golden Delicious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Appels!$N$69</c:f>
              <c:strCache>
                <c:ptCount val="1"/>
                <c:pt idx="0">
                  <c:v>Golden Delicious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Appels!$N$70:$N$134</c:f>
              <c:numCache>
                <c:formatCode>0.0%</c:formatCode>
                <c:ptCount val="65"/>
                <c:pt idx="3">
                  <c:v>0.1401586338782784</c:v>
                </c:pt>
                <c:pt idx="7">
                  <c:v>0.22527722862132568</c:v>
                </c:pt>
                <c:pt idx="11">
                  <c:v>0.32200000000000001</c:v>
                </c:pt>
                <c:pt idx="14">
                  <c:v>0.32042970337585636</c:v>
                </c:pt>
                <c:pt idx="17">
                  <c:v>0.30151545000910218</c:v>
                </c:pt>
                <c:pt idx="20">
                  <c:v>0.27435395990420514</c:v>
                </c:pt>
                <c:pt idx="22">
                  <c:v>0.24898583103063085</c:v>
                </c:pt>
                <c:pt idx="27">
                  <c:v>0.17801156110620239</c:v>
                </c:pt>
                <c:pt idx="37">
                  <c:v>7.846751365940359E-2</c:v>
                </c:pt>
                <c:pt idx="38">
                  <c:v>7.5057894019888299E-2</c:v>
                </c:pt>
                <c:pt idx="39">
                  <c:v>7.1171869494750198E-2</c:v>
                </c:pt>
                <c:pt idx="40">
                  <c:v>7.1189344964561099E-2</c:v>
                </c:pt>
                <c:pt idx="41">
                  <c:v>6.8271036012971492E-2</c:v>
                </c:pt>
                <c:pt idx="42">
                  <c:v>6.8265187438489749E-2</c:v>
                </c:pt>
                <c:pt idx="43">
                  <c:v>6.4588189588189585E-2</c:v>
                </c:pt>
                <c:pt idx="44">
                  <c:v>6.4696094744054022E-2</c:v>
                </c:pt>
                <c:pt idx="45">
                  <c:v>6.6344870083187846E-2</c:v>
                </c:pt>
                <c:pt idx="46">
                  <c:v>6.0029282576866766E-2</c:v>
                </c:pt>
                <c:pt idx="47">
                  <c:v>5.7142857142857141E-2</c:v>
                </c:pt>
                <c:pt idx="48">
                  <c:v>5.3966888841109437E-2</c:v>
                </c:pt>
                <c:pt idx="49">
                  <c:v>5.4770511556577937E-2</c:v>
                </c:pt>
                <c:pt idx="50">
                  <c:v>5.4026033867066003E-2</c:v>
                </c:pt>
                <c:pt idx="51">
                  <c:v>5.7222356641664647E-2</c:v>
                </c:pt>
                <c:pt idx="52">
                  <c:v>5.6618017111222947E-2</c:v>
                </c:pt>
                <c:pt idx="53">
                  <c:v>5.4389071591196561E-2</c:v>
                </c:pt>
                <c:pt idx="54">
                  <c:v>4.9044585987261149E-2</c:v>
                </c:pt>
                <c:pt idx="55">
                  <c:v>4.6052631578947366E-2</c:v>
                </c:pt>
                <c:pt idx="56">
                  <c:v>4.1445126107702797E-2</c:v>
                </c:pt>
                <c:pt idx="57">
                  <c:v>4.0270386883359703E-2</c:v>
                </c:pt>
                <c:pt idx="58">
                  <c:v>3.2282509851470145E-2</c:v>
                </c:pt>
                <c:pt idx="59">
                  <c:v>3.1770752219280489E-2</c:v>
                </c:pt>
                <c:pt idx="60">
                  <c:v>2.8436789080272994E-2</c:v>
                </c:pt>
                <c:pt idx="61">
                  <c:v>2.7294038847957135E-2</c:v>
                </c:pt>
                <c:pt idx="62">
                  <c:v>2.5883945186939605E-2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C-46AD-B8B2-7DB977989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3520"/>
        <c:axId val="1"/>
      </c:lineChart>
      <c:catAx>
        <c:axId val="9123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3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James Grieve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Appels!$O$2</c:f>
              <c:strCache>
                <c:ptCount val="1"/>
                <c:pt idx="0">
                  <c:v>James Grieve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Appels!$O$3:$O$67</c:f>
              <c:numCache>
                <c:formatCode>#,##0;[Red]"-"#,##0</c:formatCode>
                <c:ptCount val="65"/>
                <c:pt idx="3">
                  <c:v>2408.9499999999998</c:v>
                </c:pt>
                <c:pt idx="7">
                  <c:v>3000.72</c:v>
                </c:pt>
                <c:pt idx="14">
                  <c:v>1784.96</c:v>
                </c:pt>
                <c:pt idx="17">
                  <c:v>1580.13</c:v>
                </c:pt>
                <c:pt idx="20">
                  <c:v>1344.9</c:v>
                </c:pt>
                <c:pt idx="22">
                  <c:v>1251.99</c:v>
                </c:pt>
                <c:pt idx="27">
                  <c:v>906.36</c:v>
                </c:pt>
                <c:pt idx="37">
                  <c:v>205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20-4096-9F6E-E96B0262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2688"/>
        <c:axId val="1"/>
      </c:lineChart>
      <c:catAx>
        <c:axId val="91235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2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James Grieve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Appels!$O$69</c:f>
              <c:strCache>
                <c:ptCount val="1"/>
                <c:pt idx="0">
                  <c:v>James Grieve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Appels!$O$70:$O$134</c:f>
              <c:numCache>
                <c:formatCode>0.0%</c:formatCode>
                <c:ptCount val="65"/>
                <c:pt idx="3">
                  <c:v>6.9746501383232976E-2</c:v>
                </c:pt>
                <c:pt idx="7">
                  <c:v>9.2002374318119376E-2</c:v>
                </c:pt>
                <c:pt idx="11">
                  <c:v>7.9000000000000001E-2</c:v>
                </c:pt>
                <c:pt idx="14">
                  <c:v>8.1419402336264657E-2</c:v>
                </c:pt>
                <c:pt idx="17">
                  <c:v>7.8808886716558224E-2</c:v>
                </c:pt>
                <c:pt idx="20">
                  <c:v>7.8138344784792757E-2</c:v>
                </c:pt>
                <c:pt idx="22">
                  <c:v>7.8305853096545891E-2</c:v>
                </c:pt>
                <c:pt idx="27">
                  <c:v>5.9897817637989473E-2</c:v>
                </c:pt>
                <c:pt idx="37">
                  <c:v>1.3494832466592062E-2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9-4C29-8CB0-BB4A39CB3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3104"/>
        <c:axId val="1"/>
      </c:lineChart>
      <c:catAx>
        <c:axId val="91235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3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nl-NL" sz="1400" b="0" i="0" baseline="0">
                <a:effectLst/>
              </a:rPr>
              <a:t>Neergang en opkomst verschillende appelrassen</a:t>
            </a:r>
            <a:endParaRPr lang="nl-NL" sz="1400">
              <a:effectLst/>
            </a:endParaRPr>
          </a:p>
          <a:p>
            <a:pPr algn="ctr">
              <a:defRPr/>
            </a:pPr>
            <a:r>
              <a:rPr lang="nl-NL" sz="1100" b="0" i="0" baseline="0">
                <a:effectLst/>
              </a:rPr>
              <a:t>(aandeel in de met appels beteelde oppervlakte in Nederland)</a:t>
            </a:r>
            <a:endParaRPr lang="nl-NL" sz="1100">
              <a:effectLst/>
            </a:endParaRPr>
          </a:p>
        </c:rich>
      </c:tx>
      <c:layout>
        <c:manualLayout>
          <c:xMode val="edge"/>
          <c:yMode val="edge"/>
          <c:x val="0.33540368328048487"/>
          <c:y val="1.4263074484944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20338087691494983"/>
          <c:w val="0.88124999999999998"/>
          <c:h val="0.67459059693608026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Appels!$R$69</c:f>
              <c:strCache>
                <c:ptCount val="1"/>
                <c:pt idx="0">
                  <c:v>Jonathan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B6C-4446-8A0B-A2CEF41EAF1D}"/>
              </c:ext>
            </c:extLst>
          </c:dPt>
          <c:dLbls>
            <c:delete val="1"/>
          </c:dLbls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Appels!$R$70:$R$134</c:f>
              <c:numCache>
                <c:formatCode>0.0%</c:formatCode>
                <c:ptCount val="65"/>
                <c:pt idx="3">
                  <c:v>0.11503663287360681</c:v>
                </c:pt>
                <c:pt idx="7">
                  <c:v>8.6881831070209178E-2</c:v>
                </c:pt>
                <c:pt idx="11">
                  <c:v>4.9000000000000002E-2</c:v>
                </c:pt>
                <c:pt idx="14">
                  <c:v>3.6842078854975799E-2</c:v>
                </c:pt>
                <c:pt idx="17">
                  <c:v>2.7951910584210093E-2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8-4E42-8CC3-6DA1DD485448}"/>
            </c:ext>
          </c:extLst>
        </c:ser>
        <c:ser>
          <c:idx val="2"/>
          <c:order val="1"/>
          <c:tx>
            <c:strRef>
              <c:f>Appels!$E$69</c:f>
              <c:strCache>
                <c:ptCount val="1"/>
                <c:pt idx="0">
                  <c:v>Cox's Orange Pippin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dLbls>
            <c:delete val="1"/>
          </c:dLbls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Appels!$E$70:$E$134</c:f>
              <c:numCache>
                <c:formatCode>0.0%</c:formatCode>
                <c:ptCount val="65"/>
                <c:pt idx="3">
                  <c:v>0.12676581163421266</c:v>
                </c:pt>
                <c:pt idx="7">
                  <c:v>0.17840774743926849</c:v>
                </c:pt>
                <c:pt idx="11">
                  <c:v>0.19800000000000001</c:v>
                </c:pt>
                <c:pt idx="14">
                  <c:v>0.19519199672672985</c:v>
                </c:pt>
                <c:pt idx="17">
                  <c:v>0.18393029478582454</c:v>
                </c:pt>
                <c:pt idx="20">
                  <c:v>0.17607592009658501</c:v>
                </c:pt>
                <c:pt idx="22">
                  <c:v>0.16738635240667332</c:v>
                </c:pt>
                <c:pt idx="27">
                  <c:v>0.15531758677273047</c:v>
                </c:pt>
                <c:pt idx="37">
                  <c:v>9.8874333486933058E-2</c:v>
                </c:pt>
                <c:pt idx="38">
                  <c:v>9.2289878763111288E-2</c:v>
                </c:pt>
                <c:pt idx="39">
                  <c:v>8.4912973011063347E-2</c:v>
                </c:pt>
                <c:pt idx="40">
                  <c:v>7.718669678323857E-2</c:v>
                </c:pt>
                <c:pt idx="41">
                  <c:v>6.7417648062809352E-2</c:v>
                </c:pt>
                <c:pt idx="42">
                  <c:v>5.9586651158629329E-2</c:v>
                </c:pt>
                <c:pt idx="43">
                  <c:v>4.807692307692308E-2</c:v>
                </c:pt>
                <c:pt idx="44">
                  <c:v>3.8661055104238035E-2</c:v>
                </c:pt>
                <c:pt idx="45">
                  <c:v>3.2658929855191539E-2</c:v>
                </c:pt>
                <c:pt idx="46">
                  <c:v>2.8236770550094121E-2</c:v>
                </c:pt>
                <c:pt idx="47">
                  <c:v>2.7185501066098083E-2</c:v>
                </c:pt>
                <c:pt idx="48">
                  <c:v>2.0855729950548269E-2</c:v>
                </c:pt>
                <c:pt idx="49">
                  <c:v>1.752656369810494E-2</c:v>
                </c:pt>
                <c:pt idx="50">
                  <c:v>1.3938486349498905E-2</c:v>
                </c:pt>
                <c:pt idx="51">
                  <c:v>1.463827728042584E-2</c:v>
                </c:pt>
                <c:pt idx="52">
                  <c:v>1.3839959738298943E-2</c:v>
                </c:pt>
                <c:pt idx="53">
                  <c:v>1.3913483430306097E-2</c:v>
                </c:pt>
                <c:pt idx="54">
                  <c:v>1.0318471337579618E-2</c:v>
                </c:pt>
                <c:pt idx="55">
                  <c:v>1.0526315789473684E-2</c:v>
                </c:pt>
                <c:pt idx="56">
                  <c:v>6.6802999318336742E-3</c:v>
                </c:pt>
                <c:pt idx="57">
                  <c:v>6.6158492736948082E-3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8-4E42-8CC3-6DA1DD485448}"/>
            </c:ext>
          </c:extLst>
        </c:ser>
        <c:ser>
          <c:idx val="6"/>
          <c:order val="2"/>
          <c:tx>
            <c:strRef>
              <c:f>Appels!$N$69</c:f>
              <c:strCache>
                <c:ptCount val="1"/>
                <c:pt idx="0">
                  <c:v>Golden Delicious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Appels!$N$70:$N$134</c:f>
              <c:numCache>
                <c:formatCode>0.0%</c:formatCode>
                <c:ptCount val="65"/>
                <c:pt idx="3">
                  <c:v>0.1401586338782784</c:v>
                </c:pt>
                <c:pt idx="7">
                  <c:v>0.22527722862132568</c:v>
                </c:pt>
                <c:pt idx="11">
                  <c:v>0.32200000000000001</c:v>
                </c:pt>
                <c:pt idx="14">
                  <c:v>0.32042970337585636</c:v>
                </c:pt>
                <c:pt idx="17">
                  <c:v>0.30151545000910218</c:v>
                </c:pt>
                <c:pt idx="20">
                  <c:v>0.27435395990420514</c:v>
                </c:pt>
                <c:pt idx="22">
                  <c:v>0.24898583103063085</c:v>
                </c:pt>
                <c:pt idx="27">
                  <c:v>0.17801156110620239</c:v>
                </c:pt>
                <c:pt idx="37">
                  <c:v>7.846751365940359E-2</c:v>
                </c:pt>
                <c:pt idx="38">
                  <c:v>7.5057894019888299E-2</c:v>
                </c:pt>
                <c:pt idx="39">
                  <c:v>7.1171869494750198E-2</c:v>
                </c:pt>
                <c:pt idx="40">
                  <c:v>7.1189344964561099E-2</c:v>
                </c:pt>
                <c:pt idx="41">
                  <c:v>6.8271036012971492E-2</c:v>
                </c:pt>
                <c:pt idx="42">
                  <c:v>6.8265187438489749E-2</c:v>
                </c:pt>
                <c:pt idx="43">
                  <c:v>6.4588189588189585E-2</c:v>
                </c:pt>
                <c:pt idx="44">
                  <c:v>6.4696094744054022E-2</c:v>
                </c:pt>
                <c:pt idx="45">
                  <c:v>6.6344870083187846E-2</c:v>
                </c:pt>
                <c:pt idx="46">
                  <c:v>6.0029282576866766E-2</c:v>
                </c:pt>
                <c:pt idx="47">
                  <c:v>5.7142857142857141E-2</c:v>
                </c:pt>
                <c:pt idx="48">
                  <c:v>5.3966888841109437E-2</c:v>
                </c:pt>
                <c:pt idx="49">
                  <c:v>5.4770511556577937E-2</c:v>
                </c:pt>
                <c:pt idx="50">
                  <c:v>5.4026033867066003E-2</c:v>
                </c:pt>
                <c:pt idx="51">
                  <c:v>5.7222356641664647E-2</c:v>
                </c:pt>
                <c:pt idx="52">
                  <c:v>5.6618017111222947E-2</c:v>
                </c:pt>
                <c:pt idx="53">
                  <c:v>5.4389071591196561E-2</c:v>
                </c:pt>
                <c:pt idx="54">
                  <c:v>4.9044585987261149E-2</c:v>
                </c:pt>
                <c:pt idx="55">
                  <c:v>4.6052631578947366E-2</c:v>
                </c:pt>
                <c:pt idx="56">
                  <c:v>4.1445126107702797E-2</c:v>
                </c:pt>
                <c:pt idx="57">
                  <c:v>4.0270386883359703E-2</c:v>
                </c:pt>
                <c:pt idx="58">
                  <c:v>3.2282509851470145E-2</c:v>
                </c:pt>
                <c:pt idx="59">
                  <c:v>3.1770752219280489E-2</c:v>
                </c:pt>
                <c:pt idx="60">
                  <c:v>2.8436789080272994E-2</c:v>
                </c:pt>
                <c:pt idx="61">
                  <c:v>2.7294038847957135E-2</c:v>
                </c:pt>
                <c:pt idx="62">
                  <c:v>2.5883945186939605E-2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D8-4E42-8CC3-6DA1DD485448}"/>
            </c:ext>
          </c:extLst>
        </c:ser>
        <c:ser>
          <c:idx val="14"/>
          <c:order val="3"/>
          <c:tx>
            <c:strRef>
              <c:f>Appels!$AB$69</c:f>
              <c:strCache>
                <c:ptCount val="1"/>
                <c:pt idx="0">
                  <c:v>Schone van Boskoop (Goudreinette)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Appels!$AB$70:$AB$134</c:f>
              <c:numCache>
                <c:formatCode>0.0%</c:formatCode>
                <c:ptCount val="65"/>
                <c:pt idx="3">
                  <c:v>0.20308321257489798</c:v>
                </c:pt>
                <c:pt idx="7">
                  <c:v>0.17653012293473566</c:v>
                </c:pt>
                <c:pt idx="11">
                  <c:v>0.192</c:v>
                </c:pt>
                <c:pt idx="14">
                  <c:v>0.22129103504396974</c:v>
                </c:pt>
                <c:pt idx="17">
                  <c:v>0.22353498602254843</c:v>
                </c:pt>
                <c:pt idx="20">
                  <c:v>0.22606726323483103</c:v>
                </c:pt>
                <c:pt idx="22">
                  <c:v>0.21145313557403278</c:v>
                </c:pt>
                <c:pt idx="27">
                  <c:v>0.13948996052675927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8-4E42-8CC3-6DA1DD485448}"/>
            </c:ext>
          </c:extLst>
        </c:ser>
        <c:ser>
          <c:idx val="0"/>
          <c:order val="4"/>
          <c:tx>
            <c:strRef>
              <c:f>Appels!$Y$69</c:f>
              <c:strCache>
                <c:ptCount val="1"/>
                <c:pt idx="0">
                  <c:v>Rode Boskoop (Goudreinette)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val>
            <c:numRef>
              <c:f>Appels!$Y$70:$Y$133</c:f>
              <c:numCache>
                <c:formatCode>0.0%</c:formatCode>
                <c:ptCount val="64"/>
                <c:pt idx="37">
                  <c:v>8.4326245803436242E-2</c:v>
                </c:pt>
                <c:pt idx="38">
                  <c:v>8.4320937202016069E-2</c:v>
                </c:pt>
                <c:pt idx="39">
                  <c:v>8.3362694665633147E-2</c:v>
                </c:pt>
                <c:pt idx="40">
                  <c:v>8.0068541163642024E-2</c:v>
                </c:pt>
                <c:pt idx="41">
                  <c:v>7.7316948284690226E-2</c:v>
                </c:pt>
                <c:pt idx="42">
                  <c:v>7.2380781962959648E-2</c:v>
                </c:pt>
                <c:pt idx="43">
                  <c:v>6.6045066045066048E-2</c:v>
                </c:pt>
                <c:pt idx="44">
                  <c:v>6.1857688166780854E-2</c:v>
                </c:pt>
                <c:pt idx="45">
                  <c:v>6.2236828591968781E-2</c:v>
                </c:pt>
                <c:pt idx="46">
                  <c:v>5.9820121313532731E-2</c:v>
                </c:pt>
                <c:pt idx="47">
                  <c:v>6.5565031982942432E-2</c:v>
                </c:pt>
                <c:pt idx="48">
                  <c:v>6.7404859170070955E-2</c:v>
                </c:pt>
                <c:pt idx="49">
                  <c:v>6.287654726695148E-2</c:v>
                </c:pt>
                <c:pt idx="50">
                  <c:v>5.4832392581499828E-2</c:v>
                </c:pt>
                <c:pt idx="51">
                  <c:v>5.3472054197919186E-2</c:v>
                </c:pt>
                <c:pt idx="52">
                  <c:v>5.6995470558631099E-2</c:v>
                </c:pt>
                <c:pt idx="53">
                  <c:v>5.9827978750316216E-2</c:v>
                </c:pt>
                <c:pt idx="54">
                  <c:v>5.4012738853503182E-2</c:v>
                </c:pt>
                <c:pt idx="55">
                  <c:v>5.5657894736842108E-2</c:v>
                </c:pt>
                <c:pt idx="56">
                  <c:v>5.4124062713019769E-2</c:v>
                </c:pt>
                <c:pt idx="57">
                  <c:v>5.263914856896304E-2</c:v>
                </c:pt>
                <c:pt idx="58">
                  <c:v>5.0469839345256139E-2</c:v>
                </c:pt>
                <c:pt idx="59">
                  <c:v>4.8434823236256037E-2</c:v>
                </c:pt>
                <c:pt idx="60">
                  <c:v>4.6798830029249269E-2</c:v>
                </c:pt>
                <c:pt idx="61">
                  <c:v>4.5880776959142666E-2</c:v>
                </c:pt>
                <c:pt idx="62">
                  <c:v>4.6185078666892233E-2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C-4446-8A0B-A2CEF41EAF1D}"/>
            </c:ext>
          </c:extLst>
        </c:ser>
        <c:ser>
          <c:idx val="8"/>
          <c:order val="5"/>
          <c:tx>
            <c:strRef>
              <c:f>Appels!$P$69</c:f>
              <c:strCache>
                <c:ptCount val="1"/>
                <c:pt idx="0">
                  <c:v>Jonagold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Appels!$P$70:$P$134</c:f>
              <c:numCache>
                <c:formatCode>0.0%</c:formatCode>
                <c:ptCount val="65"/>
                <c:pt idx="22">
                  <c:v>4.9379990318016868E-2</c:v>
                </c:pt>
                <c:pt idx="27">
                  <c:v>0.12923934212587157</c:v>
                </c:pt>
                <c:pt idx="37">
                  <c:v>0.22644987163452043</c:v>
                </c:pt>
                <c:pt idx="38">
                  <c:v>0.22728511102029697</c:v>
                </c:pt>
                <c:pt idx="39">
                  <c:v>0.22810231837079839</c:v>
                </c:pt>
                <c:pt idx="40">
                  <c:v>0.2315600903497157</c:v>
                </c:pt>
                <c:pt idx="41">
                  <c:v>0.226915855948114</c:v>
                </c:pt>
                <c:pt idx="42">
                  <c:v>0.22081059318242821</c:v>
                </c:pt>
                <c:pt idx="43">
                  <c:v>0.22173659673659674</c:v>
                </c:pt>
                <c:pt idx="44">
                  <c:v>0.22442987178232357</c:v>
                </c:pt>
                <c:pt idx="45">
                  <c:v>0.2043750641881483</c:v>
                </c:pt>
                <c:pt idx="46">
                  <c:v>0.18636268563062122</c:v>
                </c:pt>
                <c:pt idx="47">
                  <c:v>0.16609808102345416</c:v>
                </c:pt>
                <c:pt idx="48">
                  <c:v>0.16372823048806709</c:v>
                </c:pt>
                <c:pt idx="49">
                  <c:v>0.16102530397633913</c:v>
                </c:pt>
                <c:pt idx="50">
                  <c:v>0.17509503513420113</c:v>
                </c:pt>
                <c:pt idx="51">
                  <c:v>0.17650616985240744</c:v>
                </c:pt>
                <c:pt idx="52">
                  <c:v>0.1729994967287368</c:v>
                </c:pt>
                <c:pt idx="53">
                  <c:v>0.16683531495067039</c:v>
                </c:pt>
                <c:pt idx="54">
                  <c:v>0.16802547770700638</c:v>
                </c:pt>
                <c:pt idx="55">
                  <c:v>0.16842105263157894</c:v>
                </c:pt>
                <c:pt idx="56">
                  <c:v>0.18486707566462168</c:v>
                </c:pt>
                <c:pt idx="57">
                  <c:v>0.173018840788149</c:v>
                </c:pt>
                <c:pt idx="58">
                  <c:v>0.19975750227341618</c:v>
                </c:pt>
                <c:pt idx="59">
                  <c:v>0.18735399470487463</c:v>
                </c:pt>
                <c:pt idx="60">
                  <c:v>0.18524536886577836</c:v>
                </c:pt>
                <c:pt idx="61">
                  <c:v>0.18536503683858005</c:v>
                </c:pt>
                <c:pt idx="62">
                  <c:v>0.18186432075790898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D8-4E42-8CC3-6DA1DD485448}"/>
            </c:ext>
          </c:extLst>
        </c:ser>
        <c:ser>
          <c:idx val="4"/>
          <c:order val="6"/>
          <c:tx>
            <c:strRef>
              <c:f>Appels!$K$69</c:f>
              <c:strCache>
                <c:ptCount val="1"/>
                <c:pt idx="0">
                  <c:v>Elstar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delete val="1"/>
          </c:dLbls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Appels!$K$70:$K$134</c:f>
              <c:numCache>
                <c:formatCode>0.0%</c:formatCode>
                <c:ptCount val="65"/>
                <c:pt idx="22">
                  <c:v>1.9342700923040742E-2</c:v>
                </c:pt>
                <c:pt idx="27">
                  <c:v>0.135805659218981</c:v>
                </c:pt>
                <c:pt idx="37">
                  <c:v>0.33743664011585806</c:v>
                </c:pt>
                <c:pt idx="38">
                  <c:v>0.35042909685328977</c:v>
                </c:pt>
                <c:pt idx="39">
                  <c:v>0.36213092805299135</c:v>
                </c:pt>
                <c:pt idx="40">
                  <c:v>0.37175792507204614</c:v>
                </c:pt>
                <c:pt idx="41">
                  <c:v>0.38206178528759172</c:v>
                </c:pt>
                <c:pt idx="42">
                  <c:v>0.39133935760937638</c:v>
                </c:pt>
                <c:pt idx="43">
                  <c:v>0.41608391608391609</c:v>
                </c:pt>
                <c:pt idx="44">
                  <c:v>0.43770186943329742</c:v>
                </c:pt>
                <c:pt idx="45">
                  <c:v>0.44952244017664578</c:v>
                </c:pt>
                <c:pt idx="46">
                  <c:v>0.45189290943317295</c:v>
                </c:pt>
                <c:pt idx="47">
                  <c:v>0.44989339019189767</c:v>
                </c:pt>
                <c:pt idx="48">
                  <c:v>0.42614491507202751</c:v>
                </c:pt>
                <c:pt idx="49">
                  <c:v>0.43378245152809725</c:v>
                </c:pt>
                <c:pt idx="50">
                  <c:v>0.414468379218984</c:v>
                </c:pt>
                <c:pt idx="51">
                  <c:v>0.40733123639003144</c:v>
                </c:pt>
                <c:pt idx="52">
                  <c:v>0.41381479617513839</c:v>
                </c:pt>
                <c:pt idx="53">
                  <c:v>0.4036175056918796</c:v>
                </c:pt>
                <c:pt idx="54">
                  <c:v>0.40178343949044587</c:v>
                </c:pt>
                <c:pt idx="55">
                  <c:v>0.3886842105263158</c:v>
                </c:pt>
                <c:pt idx="56">
                  <c:v>0.43285616905248808</c:v>
                </c:pt>
                <c:pt idx="57">
                  <c:v>0.44124838199338418</c:v>
                </c:pt>
                <c:pt idx="58">
                  <c:v>0.43831464080024252</c:v>
                </c:pt>
                <c:pt idx="59">
                  <c:v>0.44416757514405858</c:v>
                </c:pt>
                <c:pt idx="60">
                  <c:v>0.44020149496262595</c:v>
                </c:pt>
                <c:pt idx="61">
                  <c:v>0.43452779638312122</c:v>
                </c:pt>
                <c:pt idx="62">
                  <c:v>0.43512096092031805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8-4E42-8CC3-6DA1DD4854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2118336"/>
        <c:axId val="1"/>
      </c:barChart>
      <c:catAx>
        <c:axId val="108211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cap="none" baseline="0"/>
                  <a:t>Percentage</a:t>
                </a:r>
              </a:p>
            </c:rich>
          </c:tx>
          <c:layout>
            <c:manualLayout>
              <c:xMode val="edge"/>
              <c:yMode val="edge"/>
              <c:x val="1.2499993172029355E-2"/>
              <c:y val="0.434231378763866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11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Jonagold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Appels!$P$2</c:f>
              <c:strCache>
                <c:ptCount val="1"/>
                <c:pt idx="0">
                  <c:v>Jonagold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Appels!$P$3:$P$67</c:f>
              <c:numCache>
                <c:formatCode>#,##0;[Red]"-"#,##0</c:formatCode>
                <c:ptCount val="65"/>
                <c:pt idx="22">
                  <c:v>789.51</c:v>
                </c:pt>
                <c:pt idx="27">
                  <c:v>1955.62</c:v>
                </c:pt>
                <c:pt idx="37">
                  <c:v>3440</c:v>
                </c:pt>
                <c:pt idx="38">
                  <c:v>3337</c:v>
                </c:pt>
                <c:pt idx="39">
                  <c:v>3237</c:v>
                </c:pt>
                <c:pt idx="40">
                  <c:v>2973</c:v>
                </c:pt>
                <c:pt idx="41">
                  <c:v>2659</c:v>
                </c:pt>
                <c:pt idx="42">
                  <c:v>2468</c:v>
                </c:pt>
                <c:pt idx="43">
                  <c:v>2283</c:v>
                </c:pt>
                <c:pt idx="44">
                  <c:v>2293</c:v>
                </c:pt>
                <c:pt idx="45">
                  <c:v>1990</c:v>
                </c:pt>
                <c:pt idx="46">
                  <c:v>1782</c:v>
                </c:pt>
                <c:pt idx="47">
                  <c:v>1558</c:v>
                </c:pt>
                <c:pt idx="48">
                  <c:v>1523</c:v>
                </c:pt>
                <c:pt idx="49">
                  <c:v>1470</c:v>
                </c:pt>
                <c:pt idx="50">
                  <c:v>1520</c:v>
                </c:pt>
                <c:pt idx="51">
                  <c:v>1459</c:v>
                </c:pt>
                <c:pt idx="52">
                  <c:v>1375</c:v>
                </c:pt>
                <c:pt idx="53">
                  <c:v>1319</c:v>
                </c:pt>
                <c:pt idx="54">
                  <c:v>1319</c:v>
                </c:pt>
                <c:pt idx="55">
                  <c:v>1280</c:v>
                </c:pt>
                <c:pt idx="56">
                  <c:v>1356</c:v>
                </c:pt>
                <c:pt idx="57">
                  <c:v>1203</c:v>
                </c:pt>
                <c:pt idx="58">
                  <c:v>1318</c:v>
                </c:pt>
                <c:pt idx="59">
                  <c:v>1203</c:v>
                </c:pt>
                <c:pt idx="60">
                  <c:v>1140</c:v>
                </c:pt>
                <c:pt idx="61">
                  <c:v>1107</c:v>
                </c:pt>
                <c:pt idx="62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D-469A-9614-FC64DFDA0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4352"/>
        <c:axId val="1"/>
      </c:lineChart>
      <c:catAx>
        <c:axId val="91235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4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Jonagold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Appels!$P$69</c:f>
              <c:strCache>
                <c:ptCount val="1"/>
                <c:pt idx="0">
                  <c:v>Jonagold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Appels!$P$70:$P$134</c:f>
              <c:numCache>
                <c:formatCode>0.0%</c:formatCode>
                <c:ptCount val="65"/>
                <c:pt idx="22">
                  <c:v>4.9379990318016868E-2</c:v>
                </c:pt>
                <c:pt idx="27">
                  <c:v>0.12923934212587157</c:v>
                </c:pt>
                <c:pt idx="37">
                  <c:v>0.22644987163452043</c:v>
                </c:pt>
                <c:pt idx="38">
                  <c:v>0.22728511102029697</c:v>
                </c:pt>
                <c:pt idx="39">
                  <c:v>0.22810231837079839</c:v>
                </c:pt>
                <c:pt idx="40">
                  <c:v>0.2315600903497157</c:v>
                </c:pt>
                <c:pt idx="41">
                  <c:v>0.226915855948114</c:v>
                </c:pt>
                <c:pt idx="42">
                  <c:v>0.22081059318242821</c:v>
                </c:pt>
                <c:pt idx="43">
                  <c:v>0.22173659673659674</c:v>
                </c:pt>
                <c:pt idx="44">
                  <c:v>0.22442987178232357</c:v>
                </c:pt>
                <c:pt idx="45">
                  <c:v>0.2043750641881483</c:v>
                </c:pt>
                <c:pt idx="46">
                  <c:v>0.18636268563062122</c:v>
                </c:pt>
                <c:pt idx="47">
                  <c:v>0.16609808102345416</c:v>
                </c:pt>
                <c:pt idx="48">
                  <c:v>0.16372823048806709</c:v>
                </c:pt>
                <c:pt idx="49">
                  <c:v>0.16102530397633913</c:v>
                </c:pt>
                <c:pt idx="50">
                  <c:v>0.17509503513420113</c:v>
                </c:pt>
                <c:pt idx="51">
                  <c:v>0.17650616985240744</c:v>
                </c:pt>
                <c:pt idx="52">
                  <c:v>0.1729994967287368</c:v>
                </c:pt>
                <c:pt idx="53">
                  <c:v>0.16683531495067039</c:v>
                </c:pt>
                <c:pt idx="54">
                  <c:v>0.16802547770700638</c:v>
                </c:pt>
                <c:pt idx="55">
                  <c:v>0.16842105263157894</c:v>
                </c:pt>
                <c:pt idx="56">
                  <c:v>0.18486707566462168</c:v>
                </c:pt>
                <c:pt idx="57">
                  <c:v>0.173018840788149</c:v>
                </c:pt>
                <c:pt idx="58">
                  <c:v>0.19975750227341618</c:v>
                </c:pt>
                <c:pt idx="59">
                  <c:v>0.18735399470487463</c:v>
                </c:pt>
                <c:pt idx="60">
                  <c:v>0.18524536886577836</c:v>
                </c:pt>
                <c:pt idx="61">
                  <c:v>0.18536503683858005</c:v>
                </c:pt>
                <c:pt idx="62">
                  <c:v>0.18186432075790898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F-490F-B7FA-E730D10A0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1024"/>
        <c:axId val="1"/>
      </c:lineChart>
      <c:catAx>
        <c:axId val="9123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1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Jonathan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Appels!$R$2</c:f>
              <c:strCache>
                <c:ptCount val="1"/>
                <c:pt idx="0">
                  <c:v>Jonathan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Appels!$R$3:$R$67</c:f>
              <c:numCache>
                <c:formatCode>#,##0;[Red]"-"#,##0</c:formatCode>
                <c:ptCount val="65"/>
                <c:pt idx="3">
                  <c:v>3973.21</c:v>
                </c:pt>
                <c:pt idx="7">
                  <c:v>2833.71</c:v>
                </c:pt>
                <c:pt idx="14">
                  <c:v>807.69</c:v>
                </c:pt>
                <c:pt idx="17">
                  <c:v>560.44000000000005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A8-4579-9F08-1D9266666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4768"/>
        <c:axId val="1"/>
      </c:lineChart>
      <c:catAx>
        <c:axId val="91235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4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Jonathan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Appels!$R$69</c:f>
              <c:strCache>
                <c:ptCount val="1"/>
                <c:pt idx="0">
                  <c:v>Jonathan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Appels!$R$70:$R$134</c:f>
              <c:numCache>
                <c:formatCode>0.0%</c:formatCode>
                <c:ptCount val="65"/>
                <c:pt idx="3">
                  <c:v>0.11503663287360681</c:v>
                </c:pt>
                <c:pt idx="7">
                  <c:v>8.6881831070209178E-2</c:v>
                </c:pt>
                <c:pt idx="11">
                  <c:v>4.9000000000000002E-2</c:v>
                </c:pt>
                <c:pt idx="14">
                  <c:v>3.6842078854975799E-2</c:v>
                </c:pt>
                <c:pt idx="17">
                  <c:v>2.7951910584210093E-2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B-46DE-9E79-82173D8B1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6432"/>
        <c:axId val="1"/>
      </c:lineChart>
      <c:catAx>
        <c:axId val="91235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6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Karmijn de Sonnaville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Appels!$U$2</c:f>
              <c:strCache>
                <c:ptCount val="1"/>
                <c:pt idx="0">
                  <c:v>Karmijn de Sonnaville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Appels!$U$3:$U$67</c:f>
              <c:numCache>
                <c:formatCode>#,##0;[Red]"-"#,##0</c:formatCode>
                <c:ptCount val="65"/>
                <c:pt idx="14">
                  <c:v>50.62</c:v>
                </c:pt>
                <c:pt idx="22">
                  <c:v>321.43</c:v>
                </c:pt>
                <c:pt idx="27">
                  <c:v>365.13</c:v>
                </c:pt>
                <c:pt idx="37">
                  <c:v>28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34-42C1-BBC3-0CC7C3E4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2272"/>
        <c:axId val="1"/>
      </c:lineChart>
      <c:catAx>
        <c:axId val="9123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Karmijn de Sonnaville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Appels!$U$69</c:f>
              <c:strCache>
                <c:ptCount val="1"/>
                <c:pt idx="0">
                  <c:v>Karmijn de Sonnaville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Appels!$U$70:$U$134</c:f>
              <c:numCache>
                <c:formatCode>0.0%</c:formatCode>
                <c:ptCount val="65"/>
                <c:pt idx="14">
                  <c:v>2.308987398183554E-3</c:v>
                </c:pt>
                <c:pt idx="22">
                  <c:v>2.0103874919785897E-2</c:v>
                </c:pt>
                <c:pt idx="27">
                  <c:v>2.4130025766979011E-2</c:v>
                </c:pt>
                <c:pt idx="37">
                  <c:v>1.8431966295833059E-3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A-460D-85A9-86E27FDC1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353936"/>
        <c:axId val="1"/>
      </c:lineChart>
      <c:catAx>
        <c:axId val="9123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235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Laxton's Superb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Appels!$V$2</c:f>
              <c:strCache>
                <c:ptCount val="1"/>
                <c:pt idx="0">
                  <c:v>Laxton's Superb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Appels!$V$3:$V$67</c:f>
              <c:numCache>
                <c:formatCode>#,##0;[Red]"-"#,##0</c:formatCode>
                <c:ptCount val="65"/>
                <c:pt idx="7">
                  <c:v>378.19</c:v>
                </c:pt>
                <c:pt idx="14">
                  <c:v>211.5</c:v>
                </c:pt>
                <c:pt idx="22">
                  <c:v>191.92</c:v>
                </c:pt>
                <c:pt idx="27">
                  <c:v>87.86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9-49E7-ADC0-E14F0541E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8704"/>
        <c:axId val="1"/>
      </c:lineChart>
      <c:catAx>
        <c:axId val="89957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8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Laxton's Superb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Appels!$V$69</c:f>
              <c:strCache>
                <c:ptCount val="1"/>
                <c:pt idx="0">
                  <c:v>Laxton's Superb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Appels!$V$70:$V$134</c:f>
              <c:numCache>
                <c:formatCode>0.0%</c:formatCode>
                <c:ptCount val="65"/>
                <c:pt idx="7">
                  <c:v>1.1595343098779482E-2</c:v>
                </c:pt>
                <c:pt idx="11">
                  <c:v>8.0000000000000002E-3</c:v>
                </c:pt>
                <c:pt idx="14">
                  <c:v>9.6473890698502898E-3</c:v>
                </c:pt>
                <c:pt idx="22">
                  <c:v>1.2003657638071459E-2</c:v>
                </c:pt>
                <c:pt idx="27">
                  <c:v>5.806326688814329E-3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CA-4177-BE38-F24B435E1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3296"/>
        <c:axId val="1"/>
      </c:lineChart>
      <c:catAx>
        <c:axId val="89957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3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Lombarts Calville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Appels!$W$2</c:f>
              <c:strCache>
                <c:ptCount val="1"/>
                <c:pt idx="0">
                  <c:v>Lombarts- calville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Appels!$W$3:$W$67</c:f>
              <c:numCache>
                <c:formatCode>#,##0;[Red]"-"#,##0</c:formatCode>
                <c:ptCount val="65"/>
                <c:pt idx="3">
                  <c:v>848.46</c:v>
                </c:pt>
                <c:pt idx="7">
                  <c:v>800.74</c:v>
                </c:pt>
                <c:pt idx="14">
                  <c:v>526.82000000000005</c:v>
                </c:pt>
                <c:pt idx="17">
                  <c:v>656.43</c:v>
                </c:pt>
                <c:pt idx="20">
                  <c:v>727.71</c:v>
                </c:pt>
                <c:pt idx="22">
                  <c:v>694.97</c:v>
                </c:pt>
                <c:pt idx="27">
                  <c:v>378.12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40-4427-A731-17B6AA08B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3712"/>
        <c:axId val="1"/>
      </c:lineChart>
      <c:catAx>
        <c:axId val="89957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Lombarts Calville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Appels!$W$69</c:f>
              <c:strCache>
                <c:ptCount val="1"/>
                <c:pt idx="0">
                  <c:v>Lombarts- calville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Appels!$W$70:$W$134</c:f>
              <c:numCache>
                <c:formatCode>0.0%</c:formatCode>
                <c:ptCount val="65"/>
                <c:pt idx="3">
                  <c:v>2.4565522972090689E-2</c:v>
                </c:pt>
                <c:pt idx="7">
                  <c:v>2.4550768219457637E-2</c:v>
                </c:pt>
                <c:pt idx="11">
                  <c:v>2.4E-2</c:v>
                </c:pt>
                <c:pt idx="14">
                  <c:v>2.4030437398480049E-2</c:v>
                </c:pt>
                <c:pt idx="17">
                  <c:v>3.2739405939606434E-2</c:v>
                </c:pt>
                <c:pt idx="20">
                  <c:v>4.2279764208001731E-2</c:v>
                </c:pt>
                <c:pt idx="22">
                  <c:v>4.3466975556119856E-2</c:v>
                </c:pt>
                <c:pt idx="27">
                  <c:v>2.4988484493221875E-2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BD-494C-8750-53F1AFC0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6624"/>
        <c:axId val="1"/>
      </c:lineChart>
      <c:catAx>
        <c:axId val="89957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6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Neergang en opkomst verschillende appelrassen</a:t>
            </a:r>
          </a:p>
          <a:p>
            <a:pPr>
              <a:defRPr/>
            </a:pPr>
            <a:r>
              <a:rPr lang="nl-NL" sz="1100"/>
              <a:t>(aandeel in de met</a:t>
            </a:r>
            <a:r>
              <a:rPr lang="nl-NL" sz="1100" baseline="0"/>
              <a:t> appels </a:t>
            </a:r>
            <a:r>
              <a:rPr lang="nl-NL" sz="1100"/>
              <a:t>beteelde oppervlakte in Nederland)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Appels!$N$69</c:f>
              <c:strCache>
                <c:ptCount val="1"/>
                <c:pt idx="0">
                  <c:v>Golden Delicious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>
                  <a:alpha val="90000"/>
                </a:srgbClr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Appels!$A$70:$A$133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Appels!$N$70:$N$133</c:f>
              <c:numCache>
                <c:formatCode>0.0%</c:formatCode>
                <c:ptCount val="64"/>
                <c:pt idx="3">
                  <c:v>0.1401586338782784</c:v>
                </c:pt>
                <c:pt idx="7">
                  <c:v>0.22527722862132568</c:v>
                </c:pt>
                <c:pt idx="11">
                  <c:v>0.32200000000000001</c:v>
                </c:pt>
                <c:pt idx="14">
                  <c:v>0.32042970337585636</c:v>
                </c:pt>
                <c:pt idx="17">
                  <c:v>0.30151545000910218</c:v>
                </c:pt>
                <c:pt idx="20">
                  <c:v>0.27435395990420514</c:v>
                </c:pt>
                <c:pt idx="22">
                  <c:v>0.24898583103063085</c:v>
                </c:pt>
                <c:pt idx="27">
                  <c:v>0.17801156110620239</c:v>
                </c:pt>
                <c:pt idx="37">
                  <c:v>7.846751365940359E-2</c:v>
                </c:pt>
                <c:pt idx="38">
                  <c:v>7.5057894019888299E-2</c:v>
                </c:pt>
                <c:pt idx="39">
                  <c:v>7.1171869494750198E-2</c:v>
                </c:pt>
                <c:pt idx="40">
                  <c:v>7.1189344964561099E-2</c:v>
                </c:pt>
                <c:pt idx="41">
                  <c:v>6.8271036012971492E-2</c:v>
                </c:pt>
                <c:pt idx="42">
                  <c:v>6.8265187438489749E-2</c:v>
                </c:pt>
                <c:pt idx="43">
                  <c:v>6.4588189588189585E-2</c:v>
                </c:pt>
                <c:pt idx="44">
                  <c:v>6.4696094744054022E-2</c:v>
                </c:pt>
                <c:pt idx="45">
                  <c:v>6.6344870083187846E-2</c:v>
                </c:pt>
                <c:pt idx="46">
                  <c:v>6.0029282576866766E-2</c:v>
                </c:pt>
                <c:pt idx="47">
                  <c:v>5.7142857142857141E-2</c:v>
                </c:pt>
                <c:pt idx="48">
                  <c:v>5.3966888841109437E-2</c:v>
                </c:pt>
                <c:pt idx="49">
                  <c:v>5.4770511556577937E-2</c:v>
                </c:pt>
                <c:pt idx="50">
                  <c:v>5.4026033867066003E-2</c:v>
                </c:pt>
                <c:pt idx="51">
                  <c:v>5.7222356641664647E-2</c:v>
                </c:pt>
                <c:pt idx="52">
                  <c:v>5.6618017111222947E-2</c:v>
                </c:pt>
                <c:pt idx="53">
                  <c:v>5.4389071591196561E-2</c:v>
                </c:pt>
                <c:pt idx="54">
                  <c:v>4.9044585987261149E-2</c:v>
                </c:pt>
                <c:pt idx="55">
                  <c:v>4.6052631578947366E-2</c:v>
                </c:pt>
                <c:pt idx="56">
                  <c:v>4.1445126107702797E-2</c:v>
                </c:pt>
                <c:pt idx="57">
                  <c:v>4.0270386883359703E-2</c:v>
                </c:pt>
                <c:pt idx="58">
                  <c:v>3.2282509851470145E-2</c:v>
                </c:pt>
                <c:pt idx="59">
                  <c:v>3.1770752219280489E-2</c:v>
                </c:pt>
                <c:pt idx="60">
                  <c:v>2.8436789080272994E-2</c:v>
                </c:pt>
                <c:pt idx="61">
                  <c:v>2.7294038847957135E-2</c:v>
                </c:pt>
                <c:pt idx="62">
                  <c:v>2.5883945186939605E-2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0C-4159-9CA0-D366734C0322}"/>
            </c:ext>
          </c:extLst>
        </c:ser>
        <c:ser>
          <c:idx val="2"/>
          <c:order val="1"/>
          <c:tx>
            <c:strRef>
              <c:f>Appels!$E$69</c:f>
              <c:strCache>
                <c:ptCount val="1"/>
                <c:pt idx="0">
                  <c:v>Cox's Orange Pippin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Appels!$A$70:$A$133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Appels!$E$70:$E$133</c:f>
              <c:numCache>
                <c:formatCode>0.0%</c:formatCode>
                <c:ptCount val="64"/>
                <c:pt idx="3">
                  <c:v>0.12676581163421266</c:v>
                </c:pt>
                <c:pt idx="7">
                  <c:v>0.17840774743926849</c:v>
                </c:pt>
                <c:pt idx="11">
                  <c:v>0.19800000000000001</c:v>
                </c:pt>
                <c:pt idx="14">
                  <c:v>0.19519199672672985</c:v>
                </c:pt>
                <c:pt idx="17">
                  <c:v>0.18393029478582454</c:v>
                </c:pt>
                <c:pt idx="20">
                  <c:v>0.17607592009658501</c:v>
                </c:pt>
                <c:pt idx="22">
                  <c:v>0.16738635240667332</c:v>
                </c:pt>
                <c:pt idx="27">
                  <c:v>0.15531758677273047</c:v>
                </c:pt>
                <c:pt idx="37">
                  <c:v>9.8874333486933058E-2</c:v>
                </c:pt>
                <c:pt idx="38">
                  <c:v>9.2289878763111288E-2</c:v>
                </c:pt>
                <c:pt idx="39">
                  <c:v>8.4912973011063347E-2</c:v>
                </c:pt>
                <c:pt idx="40">
                  <c:v>7.718669678323857E-2</c:v>
                </c:pt>
                <c:pt idx="41">
                  <c:v>6.7417648062809352E-2</c:v>
                </c:pt>
                <c:pt idx="42">
                  <c:v>5.9586651158629329E-2</c:v>
                </c:pt>
                <c:pt idx="43">
                  <c:v>4.807692307692308E-2</c:v>
                </c:pt>
                <c:pt idx="44">
                  <c:v>3.8661055104238035E-2</c:v>
                </c:pt>
                <c:pt idx="45">
                  <c:v>3.2658929855191539E-2</c:v>
                </c:pt>
                <c:pt idx="46">
                  <c:v>2.8236770550094121E-2</c:v>
                </c:pt>
                <c:pt idx="47">
                  <c:v>2.7185501066098083E-2</c:v>
                </c:pt>
                <c:pt idx="48">
                  <c:v>2.0855729950548269E-2</c:v>
                </c:pt>
                <c:pt idx="49">
                  <c:v>1.752656369810494E-2</c:v>
                </c:pt>
                <c:pt idx="50">
                  <c:v>1.3938486349498905E-2</c:v>
                </c:pt>
                <c:pt idx="51">
                  <c:v>1.463827728042584E-2</c:v>
                </c:pt>
                <c:pt idx="52">
                  <c:v>1.3839959738298943E-2</c:v>
                </c:pt>
                <c:pt idx="53">
                  <c:v>1.3913483430306097E-2</c:v>
                </c:pt>
                <c:pt idx="54">
                  <c:v>1.0318471337579618E-2</c:v>
                </c:pt>
                <c:pt idx="55">
                  <c:v>1.0526315789473684E-2</c:v>
                </c:pt>
                <c:pt idx="56">
                  <c:v>6.6802999318336742E-3</c:v>
                </c:pt>
                <c:pt idx="57">
                  <c:v>6.6158492736948082E-3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C-4159-9CA0-D366734C0322}"/>
            </c:ext>
          </c:extLst>
        </c:ser>
        <c:ser>
          <c:idx val="21"/>
          <c:order val="2"/>
          <c:tx>
            <c:strRef>
              <c:f>Appels!$AB$69</c:f>
              <c:strCache>
                <c:ptCount val="1"/>
                <c:pt idx="0">
                  <c:v>Schone van Boskoop (Goudreinette)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lumMod val="80000"/>
                  </a:schemeClr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Appels!$A$70:$A$133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Appels!$AB$70:$AB$133</c:f>
              <c:numCache>
                <c:formatCode>0.0%</c:formatCode>
                <c:ptCount val="64"/>
                <c:pt idx="3">
                  <c:v>0.20308321257489798</c:v>
                </c:pt>
                <c:pt idx="7">
                  <c:v>0.17653012293473566</c:v>
                </c:pt>
                <c:pt idx="11">
                  <c:v>0.192</c:v>
                </c:pt>
                <c:pt idx="14">
                  <c:v>0.22129103504396974</c:v>
                </c:pt>
                <c:pt idx="17">
                  <c:v>0.22353498602254843</c:v>
                </c:pt>
                <c:pt idx="20">
                  <c:v>0.22606726323483103</c:v>
                </c:pt>
                <c:pt idx="22">
                  <c:v>0.21145313557403278</c:v>
                </c:pt>
                <c:pt idx="27">
                  <c:v>0.13948996052675927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00C-4159-9CA0-D366734C0322}"/>
            </c:ext>
          </c:extLst>
        </c:ser>
        <c:ser>
          <c:idx val="19"/>
          <c:order val="3"/>
          <c:tx>
            <c:strRef>
              <c:f>Appels!$Y$69</c:f>
              <c:strCache>
                <c:ptCount val="1"/>
                <c:pt idx="0">
                  <c:v>Rode Boskoop (Goudreinette)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80000"/>
                  </a:schemeClr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Appels!$A$70:$A$133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Appels!$Y$70:$Y$133</c:f>
              <c:numCache>
                <c:formatCode>0.0%</c:formatCode>
                <c:ptCount val="64"/>
                <c:pt idx="37">
                  <c:v>8.4326245803436242E-2</c:v>
                </c:pt>
                <c:pt idx="38">
                  <c:v>8.4320937202016069E-2</c:v>
                </c:pt>
                <c:pt idx="39">
                  <c:v>8.3362694665633147E-2</c:v>
                </c:pt>
                <c:pt idx="40">
                  <c:v>8.0068541163642024E-2</c:v>
                </c:pt>
                <c:pt idx="41">
                  <c:v>7.7316948284690226E-2</c:v>
                </c:pt>
                <c:pt idx="42">
                  <c:v>7.2380781962959648E-2</c:v>
                </c:pt>
                <c:pt idx="43">
                  <c:v>6.6045066045066048E-2</c:v>
                </c:pt>
                <c:pt idx="44">
                  <c:v>6.1857688166780854E-2</c:v>
                </c:pt>
                <c:pt idx="45">
                  <c:v>6.2236828591968781E-2</c:v>
                </c:pt>
                <c:pt idx="46">
                  <c:v>5.9820121313532731E-2</c:v>
                </c:pt>
                <c:pt idx="47">
                  <c:v>6.5565031982942432E-2</c:v>
                </c:pt>
                <c:pt idx="48">
                  <c:v>6.7404859170070955E-2</c:v>
                </c:pt>
                <c:pt idx="49">
                  <c:v>6.287654726695148E-2</c:v>
                </c:pt>
                <c:pt idx="50">
                  <c:v>5.4832392581499828E-2</c:v>
                </c:pt>
                <c:pt idx="51">
                  <c:v>5.3472054197919186E-2</c:v>
                </c:pt>
                <c:pt idx="52">
                  <c:v>5.6995470558631099E-2</c:v>
                </c:pt>
                <c:pt idx="53">
                  <c:v>5.9827978750316216E-2</c:v>
                </c:pt>
                <c:pt idx="54">
                  <c:v>5.4012738853503182E-2</c:v>
                </c:pt>
                <c:pt idx="55">
                  <c:v>5.5657894736842108E-2</c:v>
                </c:pt>
                <c:pt idx="56">
                  <c:v>5.4124062713019769E-2</c:v>
                </c:pt>
                <c:pt idx="57">
                  <c:v>5.263914856896304E-2</c:v>
                </c:pt>
                <c:pt idx="58">
                  <c:v>5.0469839345256139E-2</c:v>
                </c:pt>
                <c:pt idx="59">
                  <c:v>4.8434823236256037E-2</c:v>
                </c:pt>
                <c:pt idx="60">
                  <c:v>4.6798830029249269E-2</c:v>
                </c:pt>
                <c:pt idx="61">
                  <c:v>4.5880776959142666E-2</c:v>
                </c:pt>
                <c:pt idx="62">
                  <c:v>4.6185078666892233E-2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0C-4159-9CA0-D366734C0322}"/>
            </c:ext>
          </c:extLst>
        </c:ser>
        <c:ser>
          <c:idx val="10"/>
          <c:order val="4"/>
          <c:tx>
            <c:strRef>
              <c:f>Appels!$P$69</c:f>
              <c:strCache>
                <c:ptCount val="1"/>
                <c:pt idx="0">
                  <c:v>Jonagold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Appels!$A$70:$A$133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Appels!$P$70:$P$133</c:f>
              <c:numCache>
                <c:formatCode>0.0%</c:formatCode>
                <c:ptCount val="64"/>
                <c:pt idx="22">
                  <c:v>4.9379990318016868E-2</c:v>
                </c:pt>
                <c:pt idx="27">
                  <c:v>0.12923934212587157</c:v>
                </c:pt>
                <c:pt idx="37">
                  <c:v>0.22644987163452043</c:v>
                </c:pt>
                <c:pt idx="38">
                  <c:v>0.22728511102029697</c:v>
                </c:pt>
                <c:pt idx="39">
                  <c:v>0.22810231837079839</c:v>
                </c:pt>
                <c:pt idx="40">
                  <c:v>0.2315600903497157</c:v>
                </c:pt>
                <c:pt idx="41">
                  <c:v>0.226915855948114</c:v>
                </c:pt>
                <c:pt idx="42">
                  <c:v>0.22081059318242821</c:v>
                </c:pt>
                <c:pt idx="43">
                  <c:v>0.22173659673659674</c:v>
                </c:pt>
                <c:pt idx="44">
                  <c:v>0.22442987178232357</c:v>
                </c:pt>
                <c:pt idx="45">
                  <c:v>0.2043750641881483</c:v>
                </c:pt>
                <c:pt idx="46">
                  <c:v>0.18636268563062122</c:v>
                </c:pt>
                <c:pt idx="47">
                  <c:v>0.16609808102345416</c:v>
                </c:pt>
                <c:pt idx="48">
                  <c:v>0.16372823048806709</c:v>
                </c:pt>
                <c:pt idx="49">
                  <c:v>0.16102530397633913</c:v>
                </c:pt>
                <c:pt idx="50">
                  <c:v>0.17509503513420113</c:v>
                </c:pt>
                <c:pt idx="51">
                  <c:v>0.17650616985240744</c:v>
                </c:pt>
                <c:pt idx="52">
                  <c:v>0.1729994967287368</c:v>
                </c:pt>
                <c:pt idx="53">
                  <c:v>0.16683531495067039</c:v>
                </c:pt>
                <c:pt idx="54">
                  <c:v>0.16802547770700638</c:v>
                </c:pt>
                <c:pt idx="55">
                  <c:v>0.16842105263157894</c:v>
                </c:pt>
                <c:pt idx="56">
                  <c:v>0.18486707566462168</c:v>
                </c:pt>
                <c:pt idx="57">
                  <c:v>0.173018840788149</c:v>
                </c:pt>
                <c:pt idx="58">
                  <c:v>0.19975750227341618</c:v>
                </c:pt>
                <c:pt idx="59">
                  <c:v>0.18735399470487463</c:v>
                </c:pt>
                <c:pt idx="60">
                  <c:v>0.18524536886577836</c:v>
                </c:pt>
                <c:pt idx="61">
                  <c:v>0.18536503683858005</c:v>
                </c:pt>
                <c:pt idx="62">
                  <c:v>0.18186432075790898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0C-4159-9CA0-D366734C0322}"/>
            </c:ext>
          </c:extLst>
        </c:ser>
        <c:ser>
          <c:idx val="5"/>
          <c:order val="5"/>
          <c:tx>
            <c:strRef>
              <c:f>Appels!$K$69</c:f>
              <c:strCache>
                <c:ptCount val="1"/>
                <c:pt idx="0">
                  <c:v>Elstar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Appels!$A$70:$A$133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Appels!$K$70:$K$133</c:f>
              <c:numCache>
                <c:formatCode>0.0%</c:formatCode>
                <c:ptCount val="64"/>
                <c:pt idx="22">
                  <c:v>1.9342700923040742E-2</c:v>
                </c:pt>
                <c:pt idx="27">
                  <c:v>0.135805659218981</c:v>
                </c:pt>
                <c:pt idx="37">
                  <c:v>0.33743664011585806</c:v>
                </c:pt>
                <c:pt idx="38">
                  <c:v>0.35042909685328977</c:v>
                </c:pt>
                <c:pt idx="39">
                  <c:v>0.36213092805299135</c:v>
                </c:pt>
                <c:pt idx="40">
                  <c:v>0.37175792507204614</c:v>
                </c:pt>
                <c:pt idx="41">
                  <c:v>0.38206178528759172</c:v>
                </c:pt>
                <c:pt idx="42">
                  <c:v>0.39133935760937638</c:v>
                </c:pt>
                <c:pt idx="43">
                  <c:v>0.41608391608391609</c:v>
                </c:pt>
                <c:pt idx="44">
                  <c:v>0.43770186943329742</c:v>
                </c:pt>
                <c:pt idx="45">
                  <c:v>0.44952244017664578</c:v>
                </c:pt>
                <c:pt idx="46">
                  <c:v>0.45189290943317295</c:v>
                </c:pt>
                <c:pt idx="47">
                  <c:v>0.44989339019189767</c:v>
                </c:pt>
                <c:pt idx="48">
                  <c:v>0.42614491507202751</c:v>
                </c:pt>
                <c:pt idx="49">
                  <c:v>0.43378245152809725</c:v>
                </c:pt>
                <c:pt idx="50">
                  <c:v>0.414468379218984</c:v>
                </c:pt>
                <c:pt idx="51">
                  <c:v>0.40733123639003144</c:v>
                </c:pt>
                <c:pt idx="52">
                  <c:v>0.41381479617513839</c:v>
                </c:pt>
                <c:pt idx="53">
                  <c:v>0.4036175056918796</c:v>
                </c:pt>
                <c:pt idx="54">
                  <c:v>0.40178343949044587</c:v>
                </c:pt>
                <c:pt idx="55">
                  <c:v>0.3886842105263158</c:v>
                </c:pt>
                <c:pt idx="56">
                  <c:v>0.43285616905248808</c:v>
                </c:pt>
                <c:pt idx="57">
                  <c:v>0.44124838199338418</c:v>
                </c:pt>
                <c:pt idx="58">
                  <c:v>0.43831464080024252</c:v>
                </c:pt>
                <c:pt idx="59">
                  <c:v>0.44416757514405858</c:v>
                </c:pt>
                <c:pt idx="60">
                  <c:v>0.44020149496262595</c:v>
                </c:pt>
                <c:pt idx="61">
                  <c:v>0.43452779638312122</c:v>
                </c:pt>
                <c:pt idx="62">
                  <c:v>0.43512096092031805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0C-4159-9CA0-D366734C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905344"/>
        <c:axId val="646909088"/>
      </c:lineChart>
      <c:catAx>
        <c:axId val="6469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6909088"/>
        <c:crosses val="autoZero"/>
        <c:auto val="1"/>
        <c:lblAlgn val="ctr"/>
        <c:lblOffset val="100"/>
        <c:noMultiLvlLbl val="0"/>
      </c:catAx>
      <c:valAx>
        <c:axId val="64690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69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Melrose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6.9791666666666669E-2"/>
          <c:y val="0.12995245641838352"/>
          <c:w val="0.9020833333333333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Appels!$X$2</c:f>
              <c:strCache>
                <c:ptCount val="1"/>
                <c:pt idx="0">
                  <c:v>Melrose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Appels!$X$3:$X$67</c:f>
              <c:numCache>
                <c:formatCode>#,##0;[Red]"-"#,##0</c:formatCode>
                <c:ptCount val="65"/>
                <c:pt idx="22">
                  <c:v>68.459999999999994</c:v>
                </c:pt>
                <c:pt idx="27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CA-4904-8BCA-24AFB5E3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4544"/>
        <c:axId val="1"/>
      </c:lineChart>
      <c:catAx>
        <c:axId val="8995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4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Melrose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Appels!$X$69</c:f>
              <c:strCache>
                <c:ptCount val="1"/>
                <c:pt idx="0">
                  <c:v>Melrose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Appels!$X$70:$X$134</c:f>
              <c:numCache>
                <c:formatCode>0.0%</c:formatCode>
                <c:ptCount val="65"/>
                <c:pt idx="22">
                  <c:v>4.2818382758564614E-3</c:v>
                </c:pt>
                <c:pt idx="27">
                  <c:v>2.6104018234482814E-3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E3-4D9A-946A-1281E23DA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9120"/>
        <c:axId val="1"/>
      </c:lineChart>
      <c:catAx>
        <c:axId val="89957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Rode Boskoop (Goudereinette)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Appels!$Y$2</c:f>
              <c:strCache>
                <c:ptCount val="1"/>
                <c:pt idx="0">
                  <c:v>Rode Boskoop (Goudreinette)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Appels!$Y$3:$Y$67</c:f>
              <c:numCache>
                <c:formatCode>#,##0;[Red]"-"#,##0</c:formatCode>
                <c:ptCount val="65"/>
                <c:pt idx="37">
                  <c:v>1281</c:v>
                </c:pt>
                <c:pt idx="38">
                  <c:v>1238</c:v>
                </c:pt>
                <c:pt idx="39">
                  <c:v>1183</c:v>
                </c:pt>
                <c:pt idx="40">
                  <c:v>1028</c:v>
                </c:pt>
                <c:pt idx="41">
                  <c:v>906</c:v>
                </c:pt>
                <c:pt idx="42">
                  <c:v>809</c:v>
                </c:pt>
                <c:pt idx="43">
                  <c:v>680</c:v>
                </c:pt>
                <c:pt idx="44">
                  <c:v>632</c:v>
                </c:pt>
                <c:pt idx="45">
                  <c:v>606</c:v>
                </c:pt>
                <c:pt idx="46">
                  <c:v>572</c:v>
                </c:pt>
                <c:pt idx="47">
                  <c:v>615</c:v>
                </c:pt>
                <c:pt idx="48">
                  <c:v>627</c:v>
                </c:pt>
                <c:pt idx="49">
                  <c:v>574</c:v>
                </c:pt>
                <c:pt idx="50">
                  <c:v>476</c:v>
                </c:pt>
                <c:pt idx="51">
                  <c:v>442</c:v>
                </c:pt>
                <c:pt idx="52">
                  <c:v>453</c:v>
                </c:pt>
                <c:pt idx="53">
                  <c:v>473</c:v>
                </c:pt>
                <c:pt idx="54">
                  <c:v>424</c:v>
                </c:pt>
                <c:pt idx="55">
                  <c:v>423</c:v>
                </c:pt>
                <c:pt idx="56">
                  <c:v>397</c:v>
                </c:pt>
                <c:pt idx="57">
                  <c:v>366</c:v>
                </c:pt>
                <c:pt idx="58">
                  <c:v>333</c:v>
                </c:pt>
                <c:pt idx="59">
                  <c:v>311</c:v>
                </c:pt>
                <c:pt idx="60">
                  <c:v>288</c:v>
                </c:pt>
                <c:pt idx="61">
                  <c:v>274</c:v>
                </c:pt>
                <c:pt idx="62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27-4C4D-8C99-2DB8A486C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8288"/>
        <c:axId val="1"/>
      </c:lineChart>
      <c:catAx>
        <c:axId val="89957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8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Rode Boskoop (Goudreinette)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Appels!$Y$69</c:f>
              <c:strCache>
                <c:ptCount val="1"/>
                <c:pt idx="0">
                  <c:v>Rode Boskoop (Goudreinette)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Appels!$Y$70:$Y$134</c:f>
              <c:numCache>
                <c:formatCode>0.0%</c:formatCode>
                <c:ptCount val="65"/>
                <c:pt idx="37">
                  <c:v>8.4326245803436242E-2</c:v>
                </c:pt>
                <c:pt idx="38">
                  <c:v>8.4320937202016069E-2</c:v>
                </c:pt>
                <c:pt idx="39">
                  <c:v>8.3362694665633147E-2</c:v>
                </c:pt>
                <c:pt idx="40">
                  <c:v>8.0068541163642024E-2</c:v>
                </c:pt>
                <c:pt idx="41">
                  <c:v>7.7316948284690226E-2</c:v>
                </c:pt>
                <c:pt idx="42">
                  <c:v>7.2380781962959648E-2</c:v>
                </c:pt>
                <c:pt idx="43">
                  <c:v>6.6045066045066048E-2</c:v>
                </c:pt>
                <c:pt idx="44">
                  <c:v>6.1857688166780854E-2</c:v>
                </c:pt>
                <c:pt idx="45">
                  <c:v>6.2236828591968781E-2</c:v>
                </c:pt>
                <c:pt idx="46">
                  <c:v>5.9820121313532731E-2</c:v>
                </c:pt>
                <c:pt idx="47">
                  <c:v>6.5565031982942432E-2</c:v>
                </c:pt>
                <c:pt idx="48">
                  <c:v>6.7404859170070955E-2</c:v>
                </c:pt>
                <c:pt idx="49">
                  <c:v>6.287654726695148E-2</c:v>
                </c:pt>
                <c:pt idx="50">
                  <c:v>5.4832392581499828E-2</c:v>
                </c:pt>
                <c:pt idx="51">
                  <c:v>5.3472054197919186E-2</c:v>
                </c:pt>
                <c:pt idx="52">
                  <c:v>5.6995470558631099E-2</c:v>
                </c:pt>
                <c:pt idx="53">
                  <c:v>5.9827978750316216E-2</c:v>
                </c:pt>
                <c:pt idx="54">
                  <c:v>5.4012738853503182E-2</c:v>
                </c:pt>
                <c:pt idx="55">
                  <c:v>5.5657894736842108E-2</c:v>
                </c:pt>
                <c:pt idx="56">
                  <c:v>5.4124062713019769E-2</c:v>
                </c:pt>
                <c:pt idx="57">
                  <c:v>5.263914856896304E-2</c:v>
                </c:pt>
                <c:pt idx="58">
                  <c:v>5.0469839345256139E-2</c:v>
                </c:pt>
                <c:pt idx="59">
                  <c:v>4.8434823236256037E-2</c:v>
                </c:pt>
                <c:pt idx="60">
                  <c:v>4.6798830029249269E-2</c:v>
                </c:pt>
                <c:pt idx="61">
                  <c:v>4.5880776959142666E-2</c:v>
                </c:pt>
                <c:pt idx="62">
                  <c:v>4.6185078666892233E-2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9-4843-9BCD-30E3C527F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2464"/>
        <c:axId val="1"/>
      </c:lineChart>
      <c:catAx>
        <c:axId val="8995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Schone van Boskoop (Goudreinette)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Appels!$AB$2</c:f>
              <c:strCache>
                <c:ptCount val="1"/>
                <c:pt idx="0">
                  <c:v>Schone van Boskoop (Goudreinette)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Appels!$AB$3:$AB$67</c:f>
              <c:numCache>
                <c:formatCode>#,##0;[Red]"-"#,##0</c:formatCode>
                <c:ptCount val="65"/>
                <c:pt idx="3">
                  <c:v>7014.22</c:v>
                </c:pt>
                <c:pt idx="7">
                  <c:v>5757.65</c:v>
                </c:pt>
                <c:pt idx="14">
                  <c:v>4851.37</c:v>
                </c:pt>
                <c:pt idx="17">
                  <c:v>4481.91</c:v>
                </c:pt>
                <c:pt idx="20">
                  <c:v>3891.02</c:v>
                </c:pt>
                <c:pt idx="22">
                  <c:v>3380.81</c:v>
                </c:pt>
                <c:pt idx="27">
                  <c:v>2110.73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B-4661-BFBD-49738B79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8288"/>
        <c:axId val="1"/>
      </c:lineChart>
      <c:catAx>
        <c:axId val="89957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8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Schone van Boskoop (Goudreinette)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Appels!$AB$69</c:f>
              <c:strCache>
                <c:ptCount val="1"/>
                <c:pt idx="0">
                  <c:v>Schone van Boskoop (Goudreinette)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Appels!$AB$70:$AB$134</c:f>
              <c:numCache>
                <c:formatCode>0.0%</c:formatCode>
                <c:ptCount val="65"/>
                <c:pt idx="3">
                  <c:v>0.20308321257489798</c:v>
                </c:pt>
                <c:pt idx="7">
                  <c:v>0.17653012293473566</c:v>
                </c:pt>
                <c:pt idx="11">
                  <c:v>0.192</c:v>
                </c:pt>
                <c:pt idx="14">
                  <c:v>0.22129103504396974</c:v>
                </c:pt>
                <c:pt idx="17">
                  <c:v>0.22353498602254843</c:v>
                </c:pt>
                <c:pt idx="20">
                  <c:v>0.22606726323483103</c:v>
                </c:pt>
                <c:pt idx="22">
                  <c:v>0.21145313557403278</c:v>
                </c:pt>
                <c:pt idx="27">
                  <c:v>0.13948996052675927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3-4D02-9462-44A6B57BB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2464"/>
        <c:axId val="1"/>
      </c:lineChart>
      <c:catAx>
        <c:axId val="8995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Stark Earliest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Appels!$AC$2</c:f>
              <c:strCache>
                <c:ptCount val="1"/>
                <c:pt idx="0">
                  <c:v>Stark Earliest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Appels!$AC$3:$AC$67</c:f>
              <c:numCache>
                <c:formatCode>#,##0;[Red]"-"#,##0</c:formatCode>
                <c:ptCount val="65"/>
                <c:pt idx="3">
                  <c:v>932.17</c:v>
                </c:pt>
                <c:pt idx="7">
                  <c:v>924.12</c:v>
                </c:pt>
                <c:pt idx="14">
                  <c:v>136.75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1-4B0D-A7C1-D35D6EFDF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7792"/>
        <c:axId val="1"/>
      </c:lineChart>
      <c:catAx>
        <c:axId val="8698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984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Stark Earliest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Appels!$AC$69</c:f>
              <c:strCache>
                <c:ptCount val="1"/>
                <c:pt idx="0">
                  <c:v>Stark Earliest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Appels!$AC$70:$AC$134</c:f>
              <c:numCache>
                <c:formatCode>0.0%</c:formatCode>
                <c:ptCount val="65"/>
                <c:pt idx="3">
                  <c:v>2.6989184580173225E-2</c:v>
                </c:pt>
                <c:pt idx="7">
                  <c:v>2.8333611318237119E-2</c:v>
                </c:pt>
                <c:pt idx="14">
                  <c:v>6.2377326491821613E-3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F-4821-97CA-4C6FC775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4880"/>
        <c:axId val="1"/>
      </c:lineChart>
      <c:catAx>
        <c:axId val="86984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9844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Summerred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Appels!$AD$2</c:f>
              <c:strCache>
                <c:ptCount val="1"/>
                <c:pt idx="0">
                  <c:v>Summerred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Appels!$AD$3:$AD$67</c:f>
              <c:numCache>
                <c:formatCode>#,##0;[Red]"-"#,##0</c:formatCode>
                <c:ptCount val="65"/>
                <c:pt idx="22">
                  <c:v>88.95</c:v>
                </c:pt>
                <c:pt idx="27">
                  <c:v>195.96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E-4B8F-9475-5024646C9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6544"/>
        <c:axId val="1"/>
      </c:lineChart>
      <c:catAx>
        <c:axId val="8698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9846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Summerred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Appels!$AD$69</c:f>
              <c:strCache>
                <c:ptCount val="1"/>
                <c:pt idx="0">
                  <c:v>Summerred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Appels!$AD$70:$AD$134</c:f>
              <c:numCache>
                <c:formatCode>0.0%</c:formatCode>
                <c:ptCount val="65"/>
                <c:pt idx="22">
                  <c:v>5.5633875933016694E-3</c:v>
                </c:pt>
                <c:pt idx="27">
                  <c:v>1.295023648918798E-2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237-B21E-BFF2962B9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6128"/>
        <c:axId val="1"/>
      </c:lineChart>
      <c:catAx>
        <c:axId val="86984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9846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Alkmene</a:t>
            </a:r>
          </a:p>
        </c:rich>
      </c:tx>
      <c:layout>
        <c:manualLayout>
          <c:xMode val="edge"/>
          <c:yMode val="edge"/>
          <c:x val="0.3749999726025896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Appels!$B$2</c:f>
              <c:strCache>
                <c:ptCount val="1"/>
                <c:pt idx="0">
                  <c:v>Alkmene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Appels!$B$3:$B$67</c:f>
              <c:numCache>
                <c:formatCode>#,##0;[Red]"-"#,##0</c:formatCode>
                <c:ptCount val="65"/>
                <c:pt idx="22">
                  <c:v>52.23</c:v>
                </c:pt>
                <c:pt idx="27">
                  <c:v>262.23</c:v>
                </c:pt>
                <c:pt idx="37">
                  <c:v>221</c:v>
                </c:pt>
                <c:pt idx="4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E-4A66-9AC8-6C23F2E30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117504"/>
        <c:axId val="1"/>
      </c:lineChart>
      <c:catAx>
        <c:axId val="108211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177492916724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11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Tydeman's Early Worchester</a:t>
            </a:r>
          </a:p>
        </c:rich>
      </c:tx>
      <c:layout>
        <c:manualLayout>
          <c:xMode val="edge"/>
          <c:yMode val="edge"/>
          <c:x val="0.35729166666666667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Appels!$AE$2</c:f>
              <c:strCache>
                <c:ptCount val="1"/>
                <c:pt idx="0">
                  <c:v>Tydeman's Early Worchester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Appels!$AE$3:$AE$67</c:f>
              <c:numCache>
                <c:formatCode>#,##0;[Red]"-"#,##0</c:formatCode>
                <c:ptCount val="65"/>
                <c:pt idx="14">
                  <c:v>161.63999999999999</c:v>
                </c:pt>
                <c:pt idx="22">
                  <c:v>113.55</c:v>
                </c:pt>
                <c:pt idx="27">
                  <c:v>54.86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B-417F-ADAA-1C0B5CC74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38048"/>
        <c:axId val="1"/>
      </c:lineChart>
      <c:catAx>
        <c:axId val="108283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838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Tydeman's Early Worchester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Appels!$AE$69</c:f>
              <c:strCache>
                <c:ptCount val="1"/>
                <c:pt idx="0">
                  <c:v>Tydeman's Early Worchester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Appels!$AE$70:$AE$134</c:f>
              <c:numCache>
                <c:formatCode>0.0%</c:formatCode>
                <c:ptCount val="65"/>
                <c:pt idx="11">
                  <c:v>8.0000000000000002E-3</c:v>
                </c:pt>
                <c:pt idx="14">
                  <c:v>7.3730684125323919E-3</c:v>
                </c:pt>
                <c:pt idx="22">
                  <c:v>7.1019973155638507E-3</c:v>
                </c:pt>
                <c:pt idx="27">
                  <c:v>3.6254846590980431E-3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F-44D2-A7F7-71302437A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43872"/>
        <c:axId val="1"/>
      </c:lineChart>
      <c:catAx>
        <c:axId val="10828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843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Winston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Appels!$AF$2</c:f>
              <c:strCache>
                <c:ptCount val="1"/>
                <c:pt idx="0">
                  <c:v>Winston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Appels!$AF$3:$AF$67</c:f>
              <c:numCache>
                <c:formatCode>#,##0;[Red]"-"#,##0</c:formatCode>
                <c:ptCount val="65"/>
                <c:pt idx="14">
                  <c:v>605.44000000000005</c:v>
                </c:pt>
                <c:pt idx="17">
                  <c:v>695.61</c:v>
                </c:pt>
                <c:pt idx="20">
                  <c:v>710.77</c:v>
                </c:pt>
                <c:pt idx="22">
                  <c:v>575.65</c:v>
                </c:pt>
                <c:pt idx="27">
                  <c:v>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15-4AC3-B347-5D11B2050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45536"/>
        <c:axId val="1"/>
      </c:lineChart>
      <c:catAx>
        <c:axId val="108284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84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Winston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Appels!$AF$69</c:f>
              <c:strCache>
                <c:ptCount val="1"/>
                <c:pt idx="0">
                  <c:v>Winston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Appels!$AF$70:$AF$134</c:f>
              <c:numCache>
                <c:formatCode>0.0%</c:formatCode>
                <c:ptCount val="65"/>
                <c:pt idx="11">
                  <c:v>2.1000000000000001E-2</c:v>
                </c:pt>
                <c:pt idx="14">
                  <c:v>2.7616620512766716E-2</c:v>
                </c:pt>
                <c:pt idx="17">
                  <c:v>3.4693506033620695E-2</c:v>
                </c:pt>
                <c:pt idx="20">
                  <c:v>4.1295554556239969E-2</c:v>
                </c:pt>
                <c:pt idx="22">
                  <c:v>3.6004092952041662E-2</c:v>
                </c:pt>
                <c:pt idx="27">
                  <c:v>1.316435552483285E-2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1-4836-B34C-6AF301DDB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38880"/>
        <c:axId val="1"/>
      </c:lineChart>
      <c:catAx>
        <c:axId val="108283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838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Yellow Transparent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Appels!$AG$2</c:f>
              <c:strCache>
                <c:ptCount val="1"/>
                <c:pt idx="0">
                  <c:v>Yellow Trans- parent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Appels!$AG$3:$AG$67</c:f>
              <c:numCache>
                <c:formatCode>#,##0;[Red]"-"#,##0</c:formatCode>
                <c:ptCount val="65"/>
                <c:pt idx="3">
                  <c:v>1051.81</c:v>
                </c:pt>
                <c:pt idx="7">
                  <c:v>624.12</c:v>
                </c:pt>
                <c:pt idx="14">
                  <c:v>121.24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1-4A6A-8FDD-33034DF8A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33472"/>
        <c:axId val="1"/>
      </c:lineChart>
      <c:catAx>
        <c:axId val="10828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833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Yellow Transparent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Appels!$AG$69</c:f>
              <c:strCache>
                <c:ptCount val="1"/>
                <c:pt idx="0">
                  <c:v>Yellow Trans- parent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Appels!$AG$70:$AG$134</c:f>
              <c:numCache>
                <c:formatCode>0.0%</c:formatCode>
                <c:ptCount val="65"/>
                <c:pt idx="3">
                  <c:v>3.0453130044167907E-2</c:v>
                </c:pt>
                <c:pt idx="7">
                  <c:v>1.9135581413602294E-2</c:v>
                </c:pt>
                <c:pt idx="14">
                  <c:v>5.5302574507264737E-3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9-45A5-AAEC-80151C2A1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32224"/>
        <c:axId val="1"/>
      </c:lineChart>
      <c:catAx>
        <c:axId val="108283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83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Zoete appels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Appels!$AH$2</c:f>
              <c:strCache>
                <c:ptCount val="1"/>
                <c:pt idx="0">
                  <c:v>Zoete appelen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Appels!$AH$3:$AH$67</c:f>
              <c:numCache>
                <c:formatCode>#,##0;[Red]"-"#,##0</c:formatCode>
                <c:ptCount val="65"/>
                <c:pt idx="14">
                  <c:v>107.98</c:v>
                </c:pt>
                <c:pt idx="22">
                  <c:v>112.44</c:v>
                </c:pt>
                <c:pt idx="27">
                  <c:v>98.28</c:v>
                </c:pt>
                <c:pt idx="37">
                  <c:v>47</c:v>
                </c:pt>
                <c:pt idx="4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AF-40C7-85E3-BA379320D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31808"/>
        <c:axId val="1"/>
      </c:lineChart>
      <c:catAx>
        <c:axId val="10828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831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Zoete appels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Appels!$AH$69</c:f>
              <c:strCache>
                <c:ptCount val="1"/>
                <c:pt idx="0">
                  <c:v>Zoete appelen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Appels!$AH$70:$AH$134</c:f>
              <c:numCache>
                <c:formatCode>0.0%</c:formatCode>
                <c:ptCount val="65"/>
                <c:pt idx="14">
                  <c:v>4.9254140508862149E-3</c:v>
                </c:pt>
                <c:pt idx="22">
                  <c:v>7.0325722427300695E-3</c:v>
                </c:pt>
                <c:pt idx="27">
                  <c:v>6.4949440812277744E-3</c:v>
                </c:pt>
                <c:pt idx="37">
                  <c:v>3.093937199657692E-3</c:v>
                </c:pt>
                <c:pt idx="42">
                  <c:v>2.1472667084190748E-3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B-4CBD-A869-F37C4D71D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42208"/>
        <c:axId val="1"/>
      </c:lineChart>
      <c:catAx>
        <c:axId val="108284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842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Overige rassen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583333333333334E-2"/>
          <c:y val="0.12995245641838352"/>
          <c:w val="0.87604166666666672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Appels!$AI$2</c:f>
              <c:strCache>
                <c:ptCount val="1"/>
                <c:pt idx="0">
                  <c:v>Overige rassen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Appels!$AI$3:$AI$67</c:f>
              <c:numCache>
                <c:formatCode>#,##0;[Red]"-"#,##0</c:formatCode>
                <c:ptCount val="65"/>
                <c:pt idx="3">
                  <c:v>13468.940000000002</c:v>
                </c:pt>
                <c:pt idx="7">
                  <c:v>10948.86</c:v>
                </c:pt>
                <c:pt idx="14">
                  <c:v>5532.23</c:v>
                </c:pt>
                <c:pt idx="17">
                  <c:v>6030.2000000000007</c:v>
                </c:pt>
                <c:pt idx="20">
                  <c:v>5815.2599999999984</c:v>
                </c:pt>
                <c:pt idx="22">
                  <c:v>4417.8799999999974</c:v>
                </c:pt>
                <c:pt idx="27">
                  <c:v>6046.5199999999986</c:v>
                </c:pt>
                <c:pt idx="37">
                  <c:v>1281</c:v>
                </c:pt>
                <c:pt idx="38">
                  <c:v>1165</c:v>
                </c:pt>
                <c:pt idx="39">
                  <c:v>1086</c:v>
                </c:pt>
                <c:pt idx="40">
                  <c:v>933</c:v>
                </c:pt>
                <c:pt idx="41">
                  <c:v>797</c:v>
                </c:pt>
                <c:pt idx="42">
                  <c:v>702</c:v>
                </c:pt>
                <c:pt idx="43">
                  <c:v>589</c:v>
                </c:pt>
                <c:pt idx="44">
                  <c:v>465</c:v>
                </c:pt>
                <c:pt idx="45">
                  <c:v>416</c:v>
                </c:pt>
                <c:pt idx="46">
                  <c:v>476</c:v>
                </c:pt>
                <c:pt idx="47">
                  <c:v>360</c:v>
                </c:pt>
                <c:pt idx="48">
                  <c:v>603</c:v>
                </c:pt>
                <c:pt idx="49">
                  <c:v>520</c:v>
                </c:pt>
                <c:pt idx="50">
                  <c:v>576</c:v>
                </c:pt>
                <c:pt idx="51">
                  <c:v>592</c:v>
                </c:pt>
                <c:pt idx="52">
                  <c:v>635</c:v>
                </c:pt>
                <c:pt idx="53">
                  <c:v>751</c:v>
                </c:pt>
                <c:pt idx="54">
                  <c:v>816</c:v>
                </c:pt>
                <c:pt idx="55">
                  <c:v>862</c:v>
                </c:pt>
                <c:pt idx="56">
                  <c:v>545</c:v>
                </c:pt>
                <c:pt idx="57">
                  <c:v>539</c:v>
                </c:pt>
                <c:pt idx="58">
                  <c:v>1068</c:v>
                </c:pt>
                <c:pt idx="59">
                  <c:v>1116</c:v>
                </c:pt>
                <c:pt idx="60">
                  <c:v>1162</c:v>
                </c:pt>
                <c:pt idx="61">
                  <c:v>1201</c:v>
                </c:pt>
                <c:pt idx="62">
                  <c:v>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2-407D-9BFC-F72B2BEA7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7040"/>
        <c:axId val="1"/>
      </c:lineChart>
      <c:catAx>
        <c:axId val="89957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7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Overige rassen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Appels!$AI$69</c:f>
              <c:strCache>
                <c:ptCount val="1"/>
                <c:pt idx="0">
                  <c:v>Overige rassen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Appels!$AI$70:$AI$134</c:f>
              <c:numCache>
                <c:formatCode>0.0%</c:formatCode>
                <c:ptCount val="65"/>
                <c:pt idx="3">
                  <c:v>0.2632013700593393</c:v>
                </c:pt>
                <c:pt idx="7">
                  <c:v>0.15728539156626509</c:v>
                </c:pt>
                <c:pt idx="11">
                  <c:v>8.4999999999999853E-2</c:v>
                </c:pt>
                <c:pt idx="14">
                  <c:v>4.0805034705512888E-2</c:v>
                </c:pt>
                <c:pt idx="17">
                  <c:v>9.7415231307496519E-2</c:v>
                </c:pt>
                <c:pt idx="20">
                  <c:v>0.16178919321534424</c:v>
                </c:pt>
                <c:pt idx="22">
                  <c:v>5.5286750568847687E-2</c:v>
                </c:pt>
                <c:pt idx="27">
                  <c:v>4.1657387073686714E-2</c:v>
                </c:pt>
                <c:pt idx="37">
                  <c:v>8.4326245803436242E-2</c:v>
                </c:pt>
                <c:pt idx="38">
                  <c:v>7.9348862552785726E-2</c:v>
                </c:pt>
                <c:pt idx="39">
                  <c:v>7.6527376506236353E-2</c:v>
                </c:pt>
                <c:pt idx="40">
                  <c:v>7.2669210997741263E-2</c:v>
                </c:pt>
                <c:pt idx="41">
                  <c:v>6.8015019627922849E-2</c:v>
                </c:pt>
                <c:pt idx="42">
                  <c:v>6.2807551221257946E-2</c:v>
                </c:pt>
                <c:pt idx="43">
                  <c:v>5.7206682206682208E-2</c:v>
                </c:pt>
                <c:pt idx="44">
                  <c:v>4.551238132524224E-2</c:v>
                </c:pt>
                <c:pt idx="45">
                  <c:v>4.2723631508678236E-2</c:v>
                </c:pt>
                <c:pt idx="46">
                  <c:v>4.9780380673499269E-2</c:v>
                </c:pt>
                <c:pt idx="47">
                  <c:v>3.8379530916844352E-2</c:v>
                </c:pt>
                <c:pt idx="48">
                  <c:v>6.482476886691034E-2</c:v>
                </c:pt>
                <c:pt idx="49">
                  <c:v>5.6961332018841057E-2</c:v>
                </c:pt>
                <c:pt idx="50">
                  <c:v>6.635180278769727E-2</c:v>
                </c:pt>
                <c:pt idx="51">
                  <c:v>7.1618678925719811E-2</c:v>
                </c:pt>
                <c:pt idx="52">
                  <c:v>7.9894313034725717E-2</c:v>
                </c:pt>
                <c:pt idx="53">
                  <c:v>9.4991145965089799E-2</c:v>
                </c:pt>
                <c:pt idx="54">
                  <c:v>0.10394904458598726</c:v>
                </c:pt>
                <c:pt idx="55">
                  <c:v>0.11342105263157895</c:v>
                </c:pt>
                <c:pt idx="56">
                  <c:v>7.4301295160190864E-2</c:v>
                </c:pt>
                <c:pt idx="57">
                  <c:v>7.752049475046742E-2</c:v>
                </c:pt>
                <c:pt idx="58">
                  <c:v>0.16186723249469537</c:v>
                </c:pt>
                <c:pt idx="59">
                  <c:v>0.17380470331724029</c:v>
                </c:pt>
                <c:pt idx="60">
                  <c:v>0.18882027949301267</c:v>
                </c:pt>
                <c:pt idx="61">
                  <c:v>0.20110515740120563</c:v>
                </c:pt>
                <c:pt idx="62">
                  <c:v>0.20791744205718152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10-4B76-8C7B-374E2264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71632"/>
        <c:axId val="1"/>
      </c:lineChart>
      <c:catAx>
        <c:axId val="89957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9571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Alkmene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2708333333333337E-2"/>
          <c:y val="0.16164817749603805"/>
          <c:w val="0.87916666666666665"/>
          <c:h val="0.77337559429477021"/>
        </c:manualLayout>
      </c:layout>
      <c:lineChart>
        <c:grouping val="standard"/>
        <c:varyColors val="0"/>
        <c:ser>
          <c:idx val="0"/>
          <c:order val="0"/>
          <c:tx>
            <c:strRef>
              <c:f>Appels!$B$69</c:f>
              <c:strCache>
                <c:ptCount val="1"/>
                <c:pt idx="0">
                  <c:v>Alkmene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Appels!$B$70:$B$134</c:f>
              <c:numCache>
                <c:formatCode>0.0%</c:formatCode>
                <c:ptCount val="65"/>
                <c:pt idx="22">
                  <c:v>3.2667311298273881E-3</c:v>
                </c:pt>
                <c:pt idx="27">
                  <c:v>1.7329763801590958E-2</c:v>
                </c:pt>
                <c:pt idx="37">
                  <c:v>1.4548087683496807E-2</c:v>
                </c:pt>
                <c:pt idx="42">
                  <c:v>7.1575556947302494E-3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D-43FD-A0C1-30B113E3C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118752"/>
        <c:axId val="1"/>
      </c:lineChart>
      <c:catAx>
        <c:axId val="10821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8749999999999999E-2"/>
              <c:y val="0.47543581616481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11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Benoni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995245641838352"/>
          <c:w val="0.89479166666666665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Appels!$C$2</c:f>
              <c:strCache>
                <c:ptCount val="1"/>
                <c:pt idx="0">
                  <c:v>Benoni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Appels!$C$3:$C$67</c:f>
              <c:numCache>
                <c:formatCode>#,##0;[Red]"-"#,##0</c:formatCode>
                <c:ptCount val="65"/>
                <c:pt idx="14">
                  <c:v>358.46</c:v>
                </c:pt>
                <c:pt idx="17">
                  <c:v>389.18</c:v>
                </c:pt>
                <c:pt idx="22">
                  <c:v>286</c:v>
                </c:pt>
                <c:pt idx="27">
                  <c:v>172.35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7-4B14-B63D-0DB0FC8A0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121248"/>
        <c:axId val="1"/>
      </c:lineChart>
      <c:catAx>
        <c:axId val="108212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2121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Benoni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6458333333333331E-2"/>
          <c:y val="0.13629160063391443"/>
          <c:w val="0.87187499999999996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Appels!$C$69</c:f>
              <c:strCache>
                <c:ptCount val="1"/>
                <c:pt idx="0">
                  <c:v>Benoni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Appels!$C$70:$C$134</c:f>
              <c:numCache>
                <c:formatCode>0.0%</c:formatCode>
                <c:ptCount val="65"/>
                <c:pt idx="11">
                  <c:v>1.4E-2</c:v>
                </c:pt>
                <c:pt idx="14">
                  <c:v>1.6350842014082906E-2</c:v>
                </c:pt>
                <c:pt idx="17">
                  <c:v>1.9410328601032908E-2</c:v>
                </c:pt>
                <c:pt idx="22">
                  <c:v>1.788790164906439E-2</c:v>
                </c:pt>
                <c:pt idx="27">
                  <c:v>1.1389943146109145E-2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2E-4C6F-BEF7-7701CDB7A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36560"/>
        <c:axId val="1"/>
      </c:lineChart>
      <c:catAx>
        <c:axId val="9188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36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in Nederland
Cox's Orange Pippin</a:t>
            </a:r>
          </a:p>
        </c:rich>
      </c:tx>
      <c:layout>
        <c:manualLayout>
          <c:xMode val="edge"/>
          <c:yMode val="edge"/>
          <c:x val="0.375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995245641838352"/>
          <c:w val="0.8833333333333333"/>
          <c:h val="0.80348652931854203"/>
        </c:manualLayout>
      </c:layout>
      <c:lineChart>
        <c:grouping val="standard"/>
        <c:varyColors val="0"/>
        <c:ser>
          <c:idx val="4"/>
          <c:order val="0"/>
          <c:tx>
            <c:strRef>
              <c:f>Appels!$E$2</c:f>
              <c:strCache>
                <c:ptCount val="1"/>
                <c:pt idx="0">
                  <c:v>Cox's Orange Pippin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Appels!$E$3:$E$67</c:f>
              <c:numCache>
                <c:formatCode>#,##0;[Red]"-"#,##0</c:formatCode>
                <c:ptCount val="65"/>
                <c:pt idx="3">
                  <c:v>4378.32</c:v>
                </c:pt>
                <c:pt idx="7">
                  <c:v>5818.89</c:v>
                </c:pt>
                <c:pt idx="14">
                  <c:v>4279.2</c:v>
                </c:pt>
                <c:pt idx="17">
                  <c:v>3687.83</c:v>
                </c:pt>
                <c:pt idx="20">
                  <c:v>3030.58</c:v>
                </c:pt>
                <c:pt idx="22">
                  <c:v>2676.25</c:v>
                </c:pt>
                <c:pt idx="27">
                  <c:v>2350.23</c:v>
                </c:pt>
                <c:pt idx="37">
                  <c:v>1502</c:v>
                </c:pt>
                <c:pt idx="38">
                  <c:v>1355</c:v>
                </c:pt>
                <c:pt idx="39">
                  <c:v>1205</c:v>
                </c:pt>
                <c:pt idx="40">
                  <c:v>991</c:v>
                </c:pt>
                <c:pt idx="41">
                  <c:v>790</c:v>
                </c:pt>
                <c:pt idx="42">
                  <c:v>666</c:v>
                </c:pt>
                <c:pt idx="43">
                  <c:v>495</c:v>
                </c:pt>
                <c:pt idx="44">
                  <c:v>395</c:v>
                </c:pt>
                <c:pt idx="45">
                  <c:v>318</c:v>
                </c:pt>
                <c:pt idx="46">
                  <c:v>270</c:v>
                </c:pt>
                <c:pt idx="47">
                  <c:v>255</c:v>
                </c:pt>
                <c:pt idx="48">
                  <c:v>194</c:v>
                </c:pt>
                <c:pt idx="49">
                  <c:v>160</c:v>
                </c:pt>
                <c:pt idx="50">
                  <c:v>121</c:v>
                </c:pt>
                <c:pt idx="51">
                  <c:v>121</c:v>
                </c:pt>
                <c:pt idx="52">
                  <c:v>110</c:v>
                </c:pt>
                <c:pt idx="53">
                  <c:v>110</c:v>
                </c:pt>
                <c:pt idx="54">
                  <c:v>81</c:v>
                </c:pt>
                <c:pt idx="55">
                  <c:v>80</c:v>
                </c:pt>
                <c:pt idx="56">
                  <c:v>49</c:v>
                </c:pt>
                <c:pt idx="5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4-4A85-B45A-C2542992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42800"/>
        <c:axId val="1"/>
      </c:lineChart>
      <c:catAx>
        <c:axId val="91884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817749603803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42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totale oppervlakte appels
Cox's Orange Pippin</a:t>
            </a:r>
          </a:p>
        </c:rich>
      </c:tx>
      <c:layout>
        <c:manualLayout>
          <c:xMode val="edge"/>
          <c:yMode val="edge"/>
          <c:x val="0.32291666666666669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375E-2"/>
          <c:y val="0.13629160063391443"/>
          <c:w val="0.86458333333333337"/>
          <c:h val="0.80507131537242471"/>
        </c:manualLayout>
      </c:layout>
      <c:lineChart>
        <c:grouping val="standard"/>
        <c:varyColors val="0"/>
        <c:ser>
          <c:idx val="2"/>
          <c:order val="0"/>
          <c:tx>
            <c:strRef>
              <c:f>Appels!$E$69</c:f>
              <c:strCache>
                <c:ptCount val="1"/>
                <c:pt idx="0">
                  <c:v>Cox's Orange Pippin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Appels!$A$70:$A$134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Appels!$E$70:$E$134</c:f>
              <c:numCache>
                <c:formatCode>0.0%</c:formatCode>
                <c:ptCount val="65"/>
                <c:pt idx="3">
                  <c:v>0.12676581163421266</c:v>
                </c:pt>
                <c:pt idx="7">
                  <c:v>0.17840774743926849</c:v>
                </c:pt>
                <c:pt idx="11">
                  <c:v>0.19800000000000001</c:v>
                </c:pt>
                <c:pt idx="14">
                  <c:v>0.19519199672672985</c:v>
                </c:pt>
                <c:pt idx="17">
                  <c:v>0.18393029478582454</c:v>
                </c:pt>
                <c:pt idx="20">
                  <c:v>0.17607592009658501</c:v>
                </c:pt>
                <c:pt idx="22">
                  <c:v>0.16738635240667332</c:v>
                </c:pt>
                <c:pt idx="27">
                  <c:v>0.15531758677273047</c:v>
                </c:pt>
                <c:pt idx="37">
                  <c:v>9.8874333486933058E-2</c:v>
                </c:pt>
                <c:pt idx="38">
                  <c:v>9.2289878763111288E-2</c:v>
                </c:pt>
                <c:pt idx="39">
                  <c:v>8.4912973011063347E-2</c:v>
                </c:pt>
                <c:pt idx="40">
                  <c:v>7.718669678323857E-2</c:v>
                </c:pt>
                <c:pt idx="41">
                  <c:v>6.7417648062809352E-2</c:v>
                </c:pt>
                <c:pt idx="42">
                  <c:v>5.9586651158629329E-2</c:v>
                </c:pt>
                <c:pt idx="43">
                  <c:v>4.807692307692308E-2</c:v>
                </c:pt>
                <c:pt idx="44">
                  <c:v>3.8661055104238035E-2</c:v>
                </c:pt>
                <c:pt idx="45">
                  <c:v>3.2658929855191539E-2</c:v>
                </c:pt>
                <c:pt idx="46">
                  <c:v>2.8236770550094121E-2</c:v>
                </c:pt>
                <c:pt idx="47">
                  <c:v>2.7185501066098083E-2</c:v>
                </c:pt>
                <c:pt idx="48">
                  <c:v>2.0855729950548269E-2</c:v>
                </c:pt>
                <c:pt idx="49">
                  <c:v>1.752656369810494E-2</c:v>
                </c:pt>
                <c:pt idx="50">
                  <c:v>1.3938486349498905E-2</c:v>
                </c:pt>
                <c:pt idx="51">
                  <c:v>1.463827728042584E-2</c:v>
                </c:pt>
                <c:pt idx="52">
                  <c:v>1.3839959738298943E-2</c:v>
                </c:pt>
                <c:pt idx="53">
                  <c:v>1.3913483430306097E-2</c:v>
                </c:pt>
                <c:pt idx="54">
                  <c:v>1.0318471337579618E-2</c:v>
                </c:pt>
                <c:pt idx="55">
                  <c:v>1.0526315789473684E-2</c:v>
                </c:pt>
                <c:pt idx="56">
                  <c:v>6.6802999318336742E-3</c:v>
                </c:pt>
                <c:pt idx="57">
                  <c:v>6.6158492736948082E-3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9-481B-8DF0-592C82FE6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35312"/>
        <c:axId val="1"/>
      </c:lineChart>
      <c:catAx>
        <c:axId val="91883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5927099841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8835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chart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chart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chart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chart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chart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chart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chart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chart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chart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chart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C929876-73C9-45AF-9F13-3C370DE253CE}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838DAC-C947-4F23-A46E-568EB75DF2EE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AAC4A03-501B-41A7-98BD-EF0ED4F10B81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2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3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A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E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F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4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0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5600</xdr:colOff>
      <xdr:row>2</xdr:row>
      <xdr:rowOff>1120</xdr:rowOff>
    </xdr:from>
    <xdr:to>
      <xdr:col>47</xdr:col>
      <xdr:colOff>11205</xdr:colOff>
      <xdr:row>32</xdr:row>
      <xdr:rowOff>11205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3CFCC23-E8A9-6DCC-EA7E-2F5601AC0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68BF3EF-84FB-29D9-E745-E830949EC4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0FB9502-AA3C-1BF1-2B9B-0129899DEC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CF31822-D4AB-8FB3-4643-6A7A79CEF3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3888CCD-FC14-0B95-1052-07C9C6A78F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9DF95DF-7795-8B59-993B-EEB1C0087B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5471775-4EE1-9CF0-0C66-CA462F2C64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A2707C5-7F13-E601-D5F8-B04CF862A6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5BBDAC7-B361-D24D-C439-2F8D317FC4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7889C42-6E26-079D-547F-5E212A48EE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64FC98C-75BB-FB34-33CC-5D8B74E62C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C25E4A4-561F-00E0-7CC3-69AB7ACD73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C6265E7-5732-C9F1-8C04-1F0AD0F1BF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68B4E34-9C23-E41B-AEC1-54A5B54A86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E0A8FCE-122D-0B7D-98AB-786E31C734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D910ADA-4E45-3B66-BC7B-2EDBE9BDFF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A9D6EF5-FE54-32C7-0C31-065AA982E1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35F4962-9F28-D66D-E011-2552460ACF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4FD906D-1ECF-0DEB-265F-0423D8A232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8A458EC-87DE-2984-1B33-84A84CDA03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9A58D82-B153-5EE0-B74F-526F7B4F2E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47461EA-7B2A-A92E-1A7D-F2B943AA0A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BD52372-CF59-B67A-54F6-2F7B923C92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528BBB8-63EC-B9DE-0FD9-4896F4C25C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F06A3CF-D54E-C3E2-7EC8-C24BC520EF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4E738DF-9C12-B8C3-302E-1B8B901F56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C82CF5C-B56D-E25E-DA9E-A5FBC0ACFC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4E4F44F-137D-4F13-E3E1-4C779B587C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4738FA4-0246-0402-3FFA-541EE730EF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1BD6473-7CE6-9A3A-3301-E9C8EE2BF3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390B9FA-7A15-1440-5D7A-0D8A3B6E71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5D28BF7-44B1-038B-56F8-07B537A475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A556EE6-72DD-7FF4-E031-5BF8EECA20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21F50CB-96EC-BDDB-FB3C-DA06F2D1B9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6A73F12-8DE5-630E-4077-23777C8860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4F6D731-926B-E68B-21C7-8614BA3400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E17DA74-9852-D197-F718-C893E9F64F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BAC8035-28AA-01F1-8B7E-343AB174E5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64E0CDB-57A6-3AF8-997A-F5CB443552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B65DF88-1475-7D03-B6F1-51A230B96D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9D2B4AC-FBA4-A20D-5AC9-263C782032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0DF1423-0C2D-DC86-0460-F62B0BD40D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206DF23-CA02-AD91-7CAF-720B8C379DF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99514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FC72AE1-CED1-7FB1-74C7-A119E2335E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29FBD49-17C9-C833-FD82-006E0CB45CE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0EBB358-8EBB-9761-22F0-5BC5AF832B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7C035DB-109E-716F-1AAA-3643FDA058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E912C88-1833-FC70-82B0-BE63084D83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5CA753B-E0D8-2A70-5015-8B72FAD2C4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3" transitionEvaluation="1"/>
  <dimension ref="A1:AJ137"/>
  <sheetViews>
    <sheetView tabSelected="1"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7109375" defaultRowHeight="12.75" x14ac:dyDescent="0.2"/>
  <cols>
    <col min="1" max="1" width="10.7109375" style="15" customWidth="1"/>
    <col min="2" max="36" width="12.7109375" style="5" customWidth="1"/>
    <col min="37" max="105" width="10.7109375" style="5" customWidth="1"/>
    <col min="106" max="16384" width="12.7109375" style="5"/>
  </cols>
  <sheetData>
    <row r="1" spans="1:36" ht="4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  <c r="O1" s="3"/>
      <c r="P1" s="34" t="s">
        <v>112</v>
      </c>
      <c r="Q1" s="34" t="s">
        <v>112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s="8" customFormat="1" ht="45" customHeight="1" x14ac:dyDescent="0.2">
      <c r="A2" s="6" t="s">
        <v>1</v>
      </c>
      <c r="B2" s="6" t="s">
        <v>2</v>
      </c>
      <c r="C2" s="6" t="s">
        <v>3</v>
      </c>
      <c r="D2" s="6" t="s">
        <v>116</v>
      </c>
      <c r="E2" s="7" t="s">
        <v>4</v>
      </c>
      <c r="F2" s="7" t="s">
        <v>118</v>
      </c>
      <c r="G2" s="6" t="s">
        <v>5</v>
      </c>
      <c r="H2" s="6" t="s">
        <v>6</v>
      </c>
      <c r="I2" s="6" t="s">
        <v>119</v>
      </c>
      <c r="J2" s="6" t="s">
        <v>117</v>
      </c>
      <c r="K2" s="6" t="s">
        <v>7</v>
      </c>
      <c r="L2" s="6" t="s">
        <v>8</v>
      </c>
      <c r="M2" s="6" t="s">
        <v>9</v>
      </c>
      <c r="N2" s="7" t="s">
        <v>10</v>
      </c>
      <c r="O2" s="6" t="s">
        <v>11</v>
      </c>
      <c r="P2" s="7" t="s">
        <v>12</v>
      </c>
      <c r="Q2" s="7" t="s">
        <v>28</v>
      </c>
      <c r="R2" s="6" t="s">
        <v>13</v>
      </c>
      <c r="S2" s="6" t="s">
        <v>29</v>
      </c>
      <c r="T2" s="6" t="s">
        <v>30</v>
      </c>
      <c r="U2" s="7" t="s">
        <v>14</v>
      </c>
      <c r="V2" s="7" t="s">
        <v>15</v>
      </c>
      <c r="W2" s="7" t="s">
        <v>16</v>
      </c>
      <c r="X2" s="6" t="s">
        <v>17</v>
      </c>
      <c r="Y2" s="7" t="s">
        <v>31</v>
      </c>
      <c r="Z2" s="7" t="s">
        <v>32</v>
      </c>
      <c r="AA2" s="7" t="s">
        <v>115</v>
      </c>
      <c r="AB2" s="7" t="s">
        <v>113</v>
      </c>
      <c r="AC2" s="7" t="s">
        <v>19</v>
      </c>
      <c r="AD2" s="6" t="s">
        <v>20</v>
      </c>
      <c r="AE2" s="7" t="s">
        <v>21</v>
      </c>
      <c r="AF2" s="6" t="s">
        <v>22</v>
      </c>
      <c r="AG2" s="7" t="s">
        <v>23</v>
      </c>
      <c r="AH2" s="7" t="s">
        <v>24</v>
      </c>
      <c r="AI2" s="7" t="s">
        <v>25</v>
      </c>
      <c r="AJ2" s="7" t="s">
        <v>26</v>
      </c>
    </row>
    <row r="3" spans="1:36" x14ac:dyDescent="0.2">
      <c r="A3" s="16">
        <v>1960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1:36" x14ac:dyDescent="0.2">
      <c r="A4" s="9">
        <v>1961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</row>
    <row r="5" spans="1:36" x14ac:dyDescent="0.2">
      <c r="A5" s="9">
        <v>1962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36" x14ac:dyDescent="0.2">
      <c r="A6" s="9">
        <v>1963</v>
      </c>
      <c r="B6" s="10"/>
      <c r="C6" s="10"/>
      <c r="D6" s="10"/>
      <c r="E6" s="10">
        <v>4378.32</v>
      </c>
      <c r="F6" s="10"/>
      <c r="G6" s="10"/>
      <c r="H6" s="10"/>
      <c r="I6" s="10"/>
      <c r="J6" s="10"/>
      <c r="K6" s="10"/>
      <c r="L6" s="10"/>
      <c r="M6" s="10"/>
      <c r="N6" s="10">
        <v>4840.8900000000003</v>
      </c>
      <c r="O6" s="10">
        <v>2408.9499999999998</v>
      </c>
      <c r="P6" s="10"/>
      <c r="Q6" s="10"/>
      <c r="R6" s="10">
        <v>3973.21</v>
      </c>
      <c r="S6" s="10"/>
      <c r="T6" s="10"/>
      <c r="U6" s="10"/>
      <c r="V6" s="10"/>
      <c r="W6" s="10">
        <v>848.46</v>
      </c>
      <c r="X6" s="10"/>
      <c r="Y6" s="10"/>
      <c r="Z6" s="10"/>
      <c r="AA6" s="10"/>
      <c r="AB6" s="10">
        <v>7014.22</v>
      </c>
      <c r="AC6" s="10">
        <v>932.17</v>
      </c>
      <c r="AD6" s="10"/>
      <c r="AE6" s="10"/>
      <c r="AF6" s="10"/>
      <c r="AG6" s="10">
        <v>1051.81</v>
      </c>
      <c r="AH6" s="10"/>
      <c r="AI6" s="10">
        <f>AJ6-SUM(N6:AH6)</f>
        <v>13468.940000000002</v>
      </c>
      <c r="AJ6" s="11">
        <v>34538.65</v>
      </c>
    </row>
    <row r="7" spans="1:36" x14ac:dyDescent="0.2">
      <c r="A7" s="9">
        <v>1964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1"/>
    </row>
    <row r="8" spans="1:36" x14ac:dyDescent="0.2">
      <c r="A8" s="9">
        <v>1965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1"/>
    </row>
    <row r="9" spans="1:36" x14ac:dyDescent="0.2">
      <c r="A9" s="9">
        <v>1966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2">
      <c r="A10" s="9">
        <v>1967</v>
      </c>
      <c r="B10" s="10"/>
      <c r="C10" s="10"/>
      <c r="D10" s="10"/>
      <c r="E10" s="10">
        <v>5818.89</v>
      </c>
      <c r="F10" s="10"/>
      <c r="G10" s="10"/>
      <c r="H10" s="10"/>
      <c r="I10" s="10"/>
      <c r="J10" s="10"/>
      <c r="K10" s="10"/>
      <c r="L10" s="10"/>
      <c r="M10" s="10"/>
      <c r="N10" s="10">
        <v>7347.57</v>
      </c>
      <c r="O10" s="10">
        <v>3000.72</v>
      </c>
      <c r="P10" s="10"/>
      <c r="Q10" s="10"/>
      <c r="R10" s="10">
        <v>2833.71</v>
      </c>
      <c r="S10" s="10"/>
      <c r="T10" s="10"/>
      <c r="U10" s="10"/>
      <c r="V10" s="10">
        <v>378.19</v>
      </c>
      <c r="W10" s="10">
        <v>800.74</v>
      </c>
      <c r="X10" s="10"/>
      <c r="Y10" s="10"/>
      <c r="Z10" s="10"/>
      <c r="AA10" s="10"/>
      <c r="AB10" s="10">
        <v>5757.65</v>
      </c>
      <c r="AC10" s="10">
        <v>924.12</v>
      </c>
      <c r="AD10" s="10"/>
      <c r="AE10" s="10"/>
      <c r="AF10" s="10"/>
      <c r="AG10" s="10">
        <v>624.12</v>
      </c>
      <c r="AH10" s="10"/>
      <c r="AI10" s="10">
        <f>AJ10-SUM(N10:AH10)</f>
        <v>10948.86</v>
      </c>
      <c r="AJ10" s="11">
        <v>32615.68</v>
      </c>
    </row>
    <row r="11" spans="1:36" x14ac:dyDescent="0.2">
      <c r="A11" s="9">
        <v>1968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1"/>
    </row>
    <row r="12" spans="1:36" x14ac:dyDescent="0.2">
      <c r="A12" s="9">
        <v>1969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"/>
    </row>
    <row r="13" spans="1:36" x14ac:dyDescent="0.2">
      <c r="A13" s="9">
        <v>1970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1"/>
    </row>
    <row r="14" spans="1:36" x14ac:dyDescent="0.2">
      <c r="A14" s="9">
        <v>1971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/>
    </row>
    <row r="15" spans="1:36" x14ac:dyDescent="0.2">
      <c r="A15" s="9">
        <v>1972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</row>
    <row r="16" spans="1:36" x14ac:dyDescent="0.2">
      <c r="A16" s="9">
        <v>1973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1"/>
    </row>
    <row r="17" spans="1:36" x14ac:dyDescent="0.2">
      <c r="A17" s="9">
        <v>1974</v>
      </c>
      <c r="B17" s="10"/>
      <c r="C17" s="10">
        <v>358.46</v>
      </c>
      <c r="D17" s="10"/>
      <c r="E17" s="10">
        <v>4279.2</v>
      </c>
      <c r="F17" s="10"/>
      <c r="G17" s="10"/>
      <c r="H17" s="10"/>
      <c r="I17" s="10"/>
      <c r="J17" s="10"/>
      <c r="K17" s="10"/>
      <c r="L17" s="10"/>
      <c r="M17" s="10"/>
      <c r="N17" s="10">
        <v>7024.79</v>
      </c>
      <c r="O17" s="10">
        <v>1784.96</v>
      </c>
      <c r="P17" s="10"/>
      <c r="Q17" s="10"/>
      <c r="R17" s="10">
        <v>807.69</v>
      </c>
      <c r="S17" s="10"/>
      <c r="T17" s="10"/>
      <c r="U17" s="10">
        <v>50.62</v>
      </c>
      <c r="V17" s="10">
        <v>211.5</v>
      </c>
      <c r="W17" s="10">
        <v>526.82000000000005</v>
      </c>
      <c r="X17" s="10"/>
      <c r="Y17" s="10"/>
      <c r="Z17" s="10"/>
      <c r="AA17" s="10"/>
      <c r="AB17" s="10">
        <v>4851.37</v>
      </c>
      <c r="AC17" s="10">
        <v>136.75</v>
      </c>
      <c r="AD17" s="10"/>
      <c r="AE17" s="10">
        <v>161.63999999999999</v>
      </c>
      <c r="AF17" s="10">
        <v>605.44000000000005</v>
      </c>
      <c r="AG17" s="10">
        <v>121.24</v>
      </c>
      <c r="AH17" s="10">
        <v>107.98</v>
      </c>
      <c r="AI17" s="10">
        <f>AJ17-SUM(N17:AH17)</f>
        <v>5532.23</v>
      </c>
      <c r="AJ17" s="11">
        <v>21923.03</v>
      </c>
    </row>
    <row r="18" spans="1:36" x14ac:dyDescent="0.2">
      <c r="A18" s="9">
        <v>1975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</row>
    <row r="19" spans="1:36" x14ac:dyDescent="0.2">
      <c r="A19" s="9">
        <v>1976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</row>
    <row r="20" spans="1:36" x14ac:dyDescent="0.2">
      <c r="A20" s="9">
        <v>1977</v>
      </c>
      <c r="B20" s="10"/>
      <c r="C20" s="10">
        <v>389.18</v>
      </c>
      <c r="D20" s="10"/>
      <c r="E20" s="10">
        <v>3687.83</v>
      </c>
      <c r="F20" s="10"/>
      <c r="G20" s="10"/>
      <c r="H20" s="10"/>
      <c r="I20" s="10"/>
      <c r="J20" s="10"/>
      <c r="K20" s="10"/>
      <c r="L20" s="10"/>
      <c r="M20" s="10"/>
      <c r="N20" s="10">
        <v>6045.43</v>
      </c>
      <c r="O20" s="10">
        <v>1580.13</v>
      </c>
      <c r="P20" s="10"/>
      <c r="Q20" s="10"/>
      <c r="R20" s="10">
        <v>560.44000000000005</v>
      </c>
      <c r="S20" s="10"/>
      <c r="T20" s="10"/>
      <c r="U20" s="10"/>
      <c r="V20" s="10"/>
      <c r="W20" s="10">
        <v>656.43</v>
      </c>
      <c r="X20" s="10"/>
      <c r="Y20" s="10"/>
      <c r="Z20" s="10"/>
      <c r="AA20" s="10"/>
      <c r="AB20" s="10">
        <v>4481.91</v>
      </c>
      <c r="AC20" s="10"/>
      <c r="AD20" s="10"/>
      <c r="AE20" s="10"/>
      <c r="AF20" s="10">
        <v>695.61</v>
      </c>
      <c r="AG20" s="10"/>
      <c r="AH20" s="10"/>
      <c r="AI20" s="10">
        <f>AJ20-SUM(N20:AH20)</f>
        <v>6030.2000000000007</v>
      </c>
      <c r="AJ20" s="11">
        <v>20050.150000000001</v>
      </c>
    </row>
    <row r="21" spans="1:36" x14ac:dyDescent="0.2">
      <c r="A21" s="9">
        <v>1978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</row>
    <row r="22" spans="1:36" x14ac:dyDescent="0.2">
      <c r="A22" s="9">
        <v>1979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1"/>
    </row>
    <row r="23" spans="1:36" x14ac:dyDescent="0.2">
      <c r="A23" s="9">
        <v>1980</v>
      </c>
      <c r="B23" s="10"/>
      <c r="C23" s="10"/>
      <c r="D23" s="10"/>
      <c r="E23" s="10">
        <v>3030.58</v>
      </c>
      <c r="F23" s="10"/>
      <c r="G23" s="10"/>
      <c r="H23" s="10"/>
      <c r="I23" s="10"/>
      <c r="J23" s="10"/>
      <c r="K23" s="10"/>
      <c r="L23" s="10"/>
      <c r="M23" s="10"/>
      <c r="N23" s="10">
        <v>4722.12</v>
      </c>
      <c r="O23" s="10">
        <v>1344.9</v>
      </c>
      <c r="P23" s="10"/>
      <c r="Q23" s="10"/>
      <c r="R23" s="10"/>
      <c r="S23" s="10"/>
      <c r="T23" s="10"/>
      <c r="U23" s="10"/>
      <c r="V23" s="10"/>
      <c r="W23" s="10">
        <v>727.71</v>
      </c>
      <c r="X23" s="10"/>
      <c r="Y23" s="10"/>
      <c r="Z23" s="10"/>
      <c r="AA23" s="10"/>
      <c r="AB23" s="10">
        <v>3891.02</v>
      </c>
      <c r="AC23" s="10"/>
      <c r="AD23" s="10"/>
      <c r="AE23" s="10"/>
      <c r="AF23" s="10">
        <v>710.77</v>
      </c>
      <c r="AG23" s="10"/>
      <c r="AH23" s="10"/>
      <c r="AI23" s="10">
        <f>AJ23-SUM(N23:AH23)</f>
        <v>5815.2599999999984</v>
      </c>
      <c r="AJ23" s="11">
        <v>17211.78</v>
      </c>
    </row>
    <row r="24" spans="1:36" x14ac:dyDescent="0.2">
      <c r="A24" s="9">
        <v>1981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1"/>
    </row>
    <row r="25" spans="1:36" x14ac:dyDescent="0.2">
      <c r="A25" s="9">
        <v>1982</v>
      </c>
      <c r="B25" s="10">
        <v>52.23</v>
      </c>
      <c r="C25" s="10">
        <v>286</v>
      </c>
      <c r="D25" s="10"/>
      <c r="E25" s="10">
        <v>2676.25</v>
      </c>
      <c r="F25" s="10"/>
      <c r="G25" s="10"/>
      <c r="H25" s="10">
        <v>50.19</v>
      </c>
      <c r="I25" s="10"/>
      <c r="J25" s="10"/>
      <c r="K25" s="10">
        <v>309.26</v>
      </c>
      <c r="L25" s="10"/>
      <c r="M25" s="10">
        <v>160</v>
      </c>
      <c r="N25" s="10">
        <v>3980.9</v>
      </c>
      <c r="O25" s="10">
        <v>1251.99</v>
      </c>
      <c r="P25" s="10">
        <v>789.51</v>
      </c>
      <c r="Q25" s="10"/>
      <c r="R25" s="10"/>
      <c r="S25" s="10"/>
      <c r="T25" s="10"/>
      <c r="U25" s="10">
        <v>321.43</v>
      </c>
      <c r="V25" s="10">
        <v>191.92</v>
      </c>
      <c r="W25" s="10">
        <v>694.97</v>
      </c>
      <c r="X25" s="10">
        <v>68.459999999999994</v>
      </c>
      <c r="Y25" s="10"/>
      <c r="Z25" s="10"/>
      <c r="AA25" s="10"/>
      <c r="AB25" s="10">
        <v>3380.81</v>
      </c>
      <c r="AC25" s="10"/>
      <c r="AD25" s="10">
        <v>88.95</v>
      </c>
      <c r="AE25" s="10">
        <v>113.55</v>
      </c>
      <c r="AF25" s="10">
        <v>575.65</v>
      </c>
      <c r="AG25" s="10"/>
      <c r="AH25" s="10">
        <v>112.44</v>
      </c>
      <c r="AI25" s="10">
        <f>AJ25-SUM(N25:AH25)</f>
        <v>4417.8799999999974</v>
      </c>
      <c r="AJ25" s="11">
        <v>15988.46</v>
      </c>
    </row>
    <row r="26" spans="1:36" x14ac:dyDescent="0.2">
      <c r="A26" s="9">
        <v>1983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/>
    </row>
    <row r="27" spans="1:36" x14ac:dyDescent="0.2">
      <c r="A27" s="9">
        <v>1984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1"/>
    </row>
    <row r="28" spans="1:36" x14ac:dyDescent="0.2">
      <c r="A28" s="9">
        <v>1985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</row>
    <row r="29" spans="1:36" x14ac:dyDescent="0.2">
      <c r="A29" s="9">
        <v>1986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1"/>
    </row>
    <row r="30" spans="1:36" x14ac:dyDescent="0.2">
      <c r="A30" s="9">
        <v>1987</v>
      </c>
      <c r="B30" s="10">
        <v>262.23</v>
      </c>
      <c r="C30" s="10">
        <v>172.35</v>
      </c>
      <c r="D30" s="10"/>
      <c r="E30" s="10">
        <v>2350.23</v>
      </c>
      <c r="F30" s="10"/>
      <c r="G30" s="10"/>
      <c r="H30" s="10">
        <v>86.21</v>
      </c>
      <c r="I30" s="10"/>
      <c r="J30" s="10"/>
      <c r="K30" s="10">
        <v>2054.98</v>
      </c>
      <c r="L30" s="10"/>
      <c r="M30" s="10">
        <v>490.17</v>
      </c>
      <c r="N30" s="10">
        <v>2693.63</v>
      </c>
      <c r="O30" s="10">
        <v>906.36</v>
      </c>
      <c r="P30" s="10">
        <v>1955.62</v>
      </c>
      <c r="Q30" s="10"/>
      <c r="R30" s="10"/>
      <c r="S30" s="10"/>
      <c r="T30" s="10"/>
      <c r="U30" s="10">
        <v>365.13</v>
      </c>
      <c r="V30" s="10">
        <v>87.86</v>
      </c>
      <c r="W30" s="10">
        <v>378.12</v>
      </c>
      <c r="X30" s="10">
        <v>39.5</v>
      </c>
      <c r="Y30" s="10"/>
      <c r="Z30" s="10"/>
      <c r="AA30" s="10"/>
      <c r="AB30" s="10">
        <v>2110.73</v>
      </c>
      <c r="AC30" s="10"/>
      <c r="AD30" s="10">
        <v>195.96</v>
      </c>
      <c r="AE30" s="10">
        <v>54.86</v>
      </c>
      <c r="AF30" s="10">
        <v>199.2</v>
      </c>
      <c r="AG30" s="10"/>
      <c r="AH30" s="10">
        <v>98.28</v>
      </c>
      <c r="AI30" s="10">
        <f>AJ30-SUM(N30:AH30)</f>
        <v>6046.5199999999986</v>
      </c>
      <c r="AJ30" s="11">
        <v>15131.77</v>
      </c>
    </row>
    <row r="31" spans="1:36" x14ac:dyDescent="0.2">
      <c r="A31" s="9">
        <v>1988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1"/>
    </row>
    <row r="32" spans="1:36" x14ac:dyDescent="0.2">
      <c r="A32" s="9">
        <v>1989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1"/>
    </row>
    <row r="33" spans="1:36" x14ac:dyDescent="0.2">
      <c r="A33" s="9">
        <v>1990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1"/>
    </row>
    <row r="34" spans="1:36" x14ac:dyDescent="0.2">
      <c r="A34" s="9">
        <v>1991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1"/>
    </row>
    <row r="35" spans="1:36" x14ac:dyDescent="0.2">
      <c r="A35" s="9">
        <v>1992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1"/>
    </row>
    <row r="36" spans="1:36" x14ac:dyDescent="0.2">
      <c r="A36" s="9">
        <v>1993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1"/>
    </row>
    <row r="37" spans="1:36" x14ac:dyDescent="0.2">
      <c r="A37" s="9">
        <v>1994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1"/>
    </row>
    <row r="38" spans="1:36" x14ac:dyDescent="0.2">
      <c r="A38" s="9">
        <v>1995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1"/>
    </row>
    <row r="39" spans="1:36" x14ac:dyDescent="0.2">
      <c r="A39" s="9">
        <v>1996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/>
    </row>
    <row r="40" spans="1:36" x14ac:dyDescent="0.2">
      <c r="A40" s="9">
        <v>1997</v>
      </c>
      <c r="B40" s="10">
        <v>221</v>
      </c>
      <c r="C40" s="10"/>
      <c r="D40" s="10">
        <v>0</v>
      </c>
      <c r="E40" s="10">
        <v>1502</v>
      </c>
      <c r="F40" s="10">
        <v>0</v>
      </c>
      <c r="G40" s="10">
        <v>211</v>
      </c>
      <c r="H40" s="10">
        <v>87</v>
      </c>
      <c r="I40" s="10">
        <v>47</v>
      </c>
      <c r="J40" s="10">
        <v>0</v>
      </c>
      <c r="K40" s="10">
        <v>5126</v>
      </c>
      <c r="L40" s="10">
        <v>110</v>
      </c>
      <c r="M40" s="10">
        <v>160</v>
      </c>
      <c r="N40" s="10">
        <v>1192</v>
      </c>
      <c r="O40" s="10">
        <v>205</v>
      </c>
      <c r="P40" s="10">
        <v>3440</v>
      </c>
      <c r="Q40" s="10">
        <v>1158</v>
      </c>
      <c r="R40" s="10"/>
      <c r="S40" s="10"/>
      <c r="T40" s="10"/>
      <c r="U40" s="10">
        <v>28</v>
      </c>
      <c r="V40" s="10"/>
      <c r="W40" s="10"/>
      <c r="X40" s="10"/>
      <c r="Y40" s="10">
        <v>1281</v>
      </c>
      <c r="Z40" s="10"/>
      <c r="AA40" s="10">
        <v>0</v>
      </c>
      <c r="AB40" s="10"/>
      <c r="AC40" s="10"/>
      <c r="AD40" s="10"/>
      <c r="AE40" s="10"/>
      <c r="AF40" s="10"/>
      <c r="AG40" s="10"/>
      <c r="AH40" s="10">
        <v>47</v>
      </c>
      <c r="AI40" s="10">
        <v>1281</v>
      </c>
      <c r="AJ40" s="11">
        <v>15191</v>
      </c>
    </row>
    <row r="41" spans="1:36" x14ac:dyDescent="0.2">
      <c r="A41" s="9">
        <v>1998</v>
      </c>
      <c r="B41" s="10"/>
      <c r="C41" s="10"/>
      <c r="D41" s="10"/>
      <c r="E41" s="10">
        <v>1355</v>
      </c>
      <c r="F41" s="10"/>
      <c r="G41" s="10">
        <v>213</v>
      </c>
      <c r="H41" s="10"/>
      <c r="I41" s="10"/>
      <c r="J41" s="10"/>
      <c r="K41" s="10">
        <v>5145</v>
      </c>
      <c r="L41" s="10">
        <v>116</v>
      </c>
      <c r="M41" s="10"/>
      <c r="N41" s="10">
        <v>1102</v>
      </c>
      <c r="O41" s="10"/>
      <c r="P41" s="10">
        <v>3337</v>
      </c>
      <c r="Q41" s="10">
        <v>1127</v>
      </c>
      <c r="R41" s="10"/>
      <c r="S41" s="10"/>
      <c r="T41" s="10"/>
      <c r="U41" s="10"/>
      <c r="V41" s="10"/>
      <c r="W41" s="10"/>
      <c r="X41" s="10"/>
      <c r="Y41" s="10">
        <v>1238</v>
      </c>
      <c r="Z41" s="10"/>
      <c r="AA41" s="10"/>
      <c r="AB41" s="10"/>
      <c r="AC41" s="10"/>
      <c r="AD41" s="10"/>
      <c r="AE41" s="10"/>
      <c r="AF41" s="10"/>
      <c r="AG41" s="10"/>
      <c r="AH41" s="10"/>
      <c r="AI41" s="10">
        <v>1165</v>
      </c>
      <c r="AJ41" s="11">
        <v>14682</v>
      </c>
    </row>
    <row r="42" spans="1:36" x14ac:dyDescent="0.2">
      <c r="A42" s="9">
        <v>1999</v>
      </c>
      <c r="B42" s="10"/>
      <c r="C42" s="10"/>
      <c r="D42" s="10"/>
      <c r="E42" s="10">
        <v>1205</v>
      </c>
      <c r="F42" s="10"/>
      <c r="G42" s="10">
        <v>234</v>
      </c>
      <c r="H42" s="10"/>
      <c r="I42" s="10"/>
      <c r="J42" s="10"/>
      <c r="K42" s="10">
        <v>5139</v>
      </c>
      <c r="L42" s="10">
        <v>118</v>
      </c>
      <c r="M42" s="10"/>
      <c r="N42" s="10">
        <v>1010</v>
      </c>
      <c r="O42" s="10"/>
      <c r="P42" s="10">
        <v>3237</v>
      </c>
      <c r="Q42" s="10">
        <v>1097</v>
      </c>
      <c r="R42" s="10"/>
      <c r="S42" s="10"/>
      <c r="T42" s="10"/>
      <c r="U42" s="10"/>
      <c r="V42" s="10"/>
      <c r="W42" s="10"/>
      <c r="X42" s="10"/>
      <c r="Y42" s="10">
        <v>1183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>
        <v>1086</v>
      </c>
      <c r="AJ42" s="11">
        <v>14191</v>
      </c>
    </row>
    <row r="43" spans="1:36" x14ac:dyDescent="0.2">
      <c r="A43" s="9">
        <v>2000</v>
      </c>
      <c r="B43" s="10"/>
      <c r="C43" s="10"/>
      <c r="D43" s="10"/>
      <c r="E43" s="10">
        <v>991</v>
      </c>
      <c r="F43" s="10"/>
      <c r="G43" s="10">
        <v>250</v>
      </c>
      <c r="H43" s="10"/>
      <c r="I43" s="10"/>
      <c r="J43" s="10"/>
      <c r="K43" s="10">
        <v>4773</v>
      </c>
      <c r="L43" s="10">
        <v>95</v>
      </c>
      <c r="M43" s="10"/>
      <c r="N43" s="10">
        <v>914</v>
      </c>
      <c r="O43" s="10"/>
      <c r="P43" s="10">
        <v>2973</v>
      </c>
      <c r="Q43" s="10">
        <v>977</v>
      </c>
      <c r="R43" s="10"/>
      <c r="S43" s="10"/>
      <c r="T43" s="10"/>
      <c r="U43" s="10"/>
      <c r="V43" s="10"/>
      <c r="W43" s="10"/>
      <c r="X43" s="10"/>
      <c r="Y43" s="10">
        <v>1028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>
        <v>933</v>
      </c>
      <c r="AJ43" s="11">
        <v>12839</v>
      </c>
    </row>
    <row r="44" spans="1:36" x14ac:dyDescent="0.2">
      <c r="A44" s="9">
        <v>2001</v>
      </c>
      <c r="B44" s="10"/>
      <c r="C44" s="10"/>
      <c r="D44" s="10"/>
      <c r="E44" s="10">
        <v>790</v>
      </c>
      <c r="F44" s="10"/>
      <c r="G44" s="10">
        <v>280</v>
      </c>
      <c r="H44" s="10"/>
      <c r="I44" s="10"/>
      <c r="J44" s="10"/>
      <c r="K44" s="10">
        <v>4477</v>
      </c>
      <c r="L44" s="10"/>
      <c r="M44" s="10"/>
      <c r="N44" s="10">
        <v>800</v>
      </c>
      <c r="O44" s="10"/>
      <c r="P44" s="10">
        <v>2659</v>
      </c>
      <c r="Q44" s="10">
        <v>1009</v>
      </c>
      <c r="R44" s="10"/>
      <c r="S44" s="10"/>
      <c r="T44" s="10"/>
      <c r="U44" s="10"/>
      <c r="V44" s="10"/>
      <c r="W44" s="10"/>
      <c r="X44" s="10"/>
      <c r="Y44" s="10">
        <v>906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>
        <v>797</v>
      </c>
      <c r="AJ44" s="11">
        <v>11718</v>
      </c>
    </row>
    <row r="45" spans="1:36" x14ac:dyDescent="0.2">
      <c r="A45" s="9">
        <v>2002</v>
      </c>
      <c r="B45" s="10">
        <v>80</v>
      </c>
      <c r="C45" s="10"/>
      <c r="D45" s="10">
        <v>29</v>
      </c>
      <c r="E45" s="10">
        <v>666</v>
      </c>
      <c r="F45" s="10">
        <v>43</v>
      </c>
      <c r="G45" s="10">
        <v>318</v>
      </c>
      <c r="H45" s="10">
        <v>37</v>
      </c>
      <c r="I45" s="10">
        <v>0</v>
      </c>
      <c r="J45" s="10">
        <v>43</v>
      </c>
      <c r="K45" s="10">
        <v>4374</v>
      </c>
      <c r="L45" s="10">
        <v>92</v>
      </c>
      <c r="M45" s="10">
        <v>0</v>
      </c>
      <c r="N45" s="10">
        <v>763</v>
      </c>
      <c r="O45" s="10">
        <v>0</v>
      </c>
      <c r="P45" s="10">
        <v>2468</v>
      </c>
      <c r="Q45" s="10">
        <v>1077</v>
      </c>
      <c r="R45" s="10"/>
      <c r="S45" s="10"/>
      <c r="T45" s="10"/>
      <c r="U45" s="10">
        <v>0</v>
      </c>
      <c r="V45" s="10"/>
      <c r="W45" s="10"/>
      <c r="X45" s="10"/>
      <c r="Y45" s="10">
        <v>809</v>
      </c>
      <c r="Z45" s="10"/>
      <c r="AA45" s="10">
        <v>19</v>
      </c>
      <c r="AB45" s="10"/>
      <c r="AC45" s="10"/>
      <c r="AD45" s="10"/>
      <c r="AE45" s="10"/>
      <c r="AF45" s="10"/>
      <c r="AG45" s="10"/>
      <c r="AH45" s="10">
        <v>24</v>
      </c>
      <c r="AI45" s="10">
        <v>702</v>
      </c>
      <c r="AJ45" s="11">
        <v>11177</v>
      </c>
    </row>
    <row r="46" spans="1:36" x14ac:dyDescent="0.2">
      <c r="A46" s="9">
        <v>2003</v>
      </c>
      <c r="B46" s="10"/>
      <c r="C46" s="10"/>
      <c r="D46" s="10"/>
      <c r="E46" s="10">
        <v>495</v>
      </c>
      <c r="F46" s="10"/>
      <c r="G46" s="10">
        <v>305</v>
      </c>
      <c r="H46" s="10"/>
      <c r="I46" s="10"/>
      <c r="J46" s="10"/>
      <c r="K46" s="10">
        <v>4284</v>
      </c>
      <c r="L46" s="10"/>
      <c r="M46" s="10"/>
      <c r="N46" s="10">
        <v>665</v>
      </c>
      <c r="O46" s="10"/>
      <c r="P46" s="10">
        <v>2283</v>
      </c>
      <c r="Q46" s="10">
        <v>995</v>
      </c>
      <c r="R46" s="10"/>
      <c r="S46" s="10"/>
      <c r="T46" s="10"/>
      <c r="U46" s="10"/>
      <c r="V46" s="10"/>
      <c r="W46" s="10"/>
      <c r="X46" s="10"/>
      <c r="Y46" s="10">
        <v>680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>
        <v>589</v>
      </c>
      <c r="AJ46" s="11">
        <v>10296</v>
      </c>
    </row>
    <row r="47" spans="1:36" x14ac:dyDescent="0.2">
      <c r="A47" s="9">
        <v>2004</v>
      </c>
      <c r="B47" s="10"/>
      <c r="C47" s="10"/>
      <c r="D47" s="10"/>
      <c r="E47" s="10">
        <v>395</v>
      </c>
      <c r="F47" s="10"/>
      <c r="G47" s="10">
        <v>286</v>
      </c>
      <c r="H47" s="10"/>
      <c r="I47" s="10"/>
      <c r="J47" s="10"/>
      <c r="K47" s="10">
        <v>4472</v>
      </c>
      <c r="L47" s="10"/>
      <c r="M47" s="10"/>
      <c r="N47" s="10">
        <v>661</v>
      </c>
      <c r="O47" s="10"/>
      <c r="P47" s="10">
        <v>2293</v>
      </c>
      <c r="Q47" s="10">
        <v>1005</v>
      </c>
      <c r="R47" s="10"/>
      <c r="S47" s="10"/>
      <c r="T47" s="10">
        <v>8</v>
      </c>
      <c r="U47" s="10"/>
      <c r="V47" s="10"/>
      <c r="W47" s="10"/>
      <c r="X47" s="10"/>
      <c r="Y47" s="10">
        <v>632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>
        <v>465</v>
      </c>
      <c r="AJ47" s="11">
        <v>10217</v>
      </c>
    </row>
    <row r="48" spans="1:36" x14ac:dyDescent="0.2">
      <c r="A48" s="9">
        <v>2005</v>
      </c>
      <c r="B48" s="10"/>
      <c r="C48" s="10"/>
      <c r="D48" s="10"/>
      <c r="E48" s="10">
        <v>318</v>
      </c>
      <c r="F48" s="10"/>
      <c r="G48" s="10">
        <v>257</v>
      </c>
      <c r="H48" s="10"/>
      <c r="I48" s="10"/>
      <c r="J48" s="10"/>
      <c r="K48" s="10">
        <v>4377</v>
      </c>
      <c r="L48" s="10"/>
      <c r="M48" s="10"/>
      <c r="N48" s="10">
        <v>646</v>
      </c>
      <c r="O48" s="10"/>
      <c r="P48" s="10">
        <v>1990</v>
      </c>
      <c r="Q48" s="10">
        <v>1019</v>
      </c>
      <c r="R48" s="10"/>
      <c r="S48" s="10">
        <v>26</v>
      </c>
      <c r="T48" s="10">
        <v>51</v>
      </c>
      <c r="U48" s="10"/>
      <c r="V48" s="10"/>
      <c r="W48" s="10"/>
      <c r="X48" s="10"/>
      <c r="Y48" s="10">
        <v>606</v>
      </c>
      <c r="Z48" s="10">
        <v>31</v>
      </c>
      <c r="AA48" s="10"/>
      <c r="AB48" s="10"/>
      <c r="AC48" s="10"/>
      <c r="AD48" s="10"/>
      <c r="AE48" s="10"/>
      <c r="AF48" s="10"/>
      <c r="AG48" s="10"/>
      <c r="AH48" s="10"/>
      <c r="AI48" s="10">
        <v>416</v>
      </c>
      <c r="AJ48" s="11">
        <v>9737</v>
      </c>
    </row>
    <row r="49" spans="1:36" x14ac:dyDescent="0.2">
      <c r="A49" s="9">
        <v>2006</v>
      </c>
      <c r="B49" s="10"/>
      <c r="C49" s="10"/>
      <c r="D49" s="10"/>
      <c r="E49" s="10">
        <v>270</v>
      </c>
      <c r="F49" s="10"/>
      <c r="G49" s="10">
        <v>246</v>
      </c>
      <c r="H49" s="10"/>
      <c r="I49" s="10"/>
      <c r="J49" s="10"/>
      <c r="K49" s="10">
        <v>4321</v>
      </c>
      <c r="L49" s="10"/>
      <c r="M49" s="10"/>
      <c r="N49" s="10">
        <v>574</v>
      </c>
      <c r="O49" s="10"/>
      <c r="P49" s="10">
        <v>1782</v>
      </c>
      <c r="Q49" s="10">
        <v>956</v>
      </c>
      <c r="R49" s="10"/>
      <c r="S49" s="10">
        <v>101</v>
      </c>
      <c r="T49" s="10">
        <v>192</v>
      </c>
      <c r="U49" s="10"/>
      <c r="V49" s="10"/>
      <c r="W49" s="10"/>
      <c r="X49" s="10"/>
      <c r="Y49" s="10">
        <v>572</v>
      </c>
      <c r="Z49" s="10">
        <v>72</v>
      </c>
      <c r="AA49" s="10"/>
      <c r="AB49" s="10"/>
      <c r="AC49" s="10"/>
      <c r="AD49" s="10"/>
      <c r="AE49" s="10"/>
      <c r="AF49" s="10"/>
      <c r="AG49" s="10"/>
      <c r="AH49" s="10"/>
      <c r="AI49" s="10">
        <v>476</v>
      </c>
      <c r="AJ49" s="11">
        <v>9562</v>
      </c>
    </row>
    <row r="50" spans="1:36" x14ac:dyDescent="0.2">
      <c r="A50" s="9">
        <v>2007</v>
      </c>
      <c r="B50" s="10"/>
      <c r="C50" s="10"/>
      <c r="D50" s="10"/>
      <c r="E50" s="10">
        <v>255</v>
      </c>
      <c r="F50" s="10"/>
      <c r="G50" s="10">
        <v>226</v>
      </c>
      <c r="H50" s="10"/>
      <c r="I50" s="10"/>
      <c r="J50" s="10"/>
      <c r="K50" s="10">
        <v>4220</v>
      </c>
      <c r="L50" s="10"/>
      <c r="M50" s="10"/>
      <c r="N50" s="10">
        <v>536</v>
      </c>
      <c r="O50" s="10"/>
      <c r="P50" s="10">
        <v>1558</v>
      </c>
      <c r="Q50" s="10">
        <v>900</v>
      </c>
      <c r="R50" s="10"/>
      <c r="S50" s="10">
        <v>259</v>
      </c>
      <c r="T50" s="10">
        <v>306</v>
      </c>
      <c r="U50" s="10"/>
      <c r="V50" s="10"/>
      <c r="W50" s="10"/>
      <c r="X50" s="10"/>
      <c r="Y50" s="10">
        <v>615</v>
      </c>
      <c r="Z50" s="10">
        <v>145</v>
      </c>
      <c r="AA50" s="10"/>
      <c r="AB50" s="10"/>
      <c r="AC50" s="10"/>
      <c r="AD50" s="10"/>
      <c r="AE50" s="10"/>
      <c r="AF50" s="10"/>
      <c r="AG50" s="10"/>
      <c r="AH50" s="10"/>
      <c r="AI50" s="10">
        <v>360</v>
      </c>
      <c r="AJ50" s="11">
        <v>9380</v>
      </c>
    </row>
    <row r="51" spans="1:36" x14ac:dyDescent="0.2">
      <c r="A51" s="9">
        <v>2008</v>
      </c>
      <c r="B51" s="10"/>
      <c r="C51" s="10"/>
      <c r="D51" s="10"/>
      <c r="E51" s="10">
        <v>194</v>
      </c>
      <c r="F51" s="10"/>
      <c r="G51" s="10">
        <v>195</v>
      </c>
      <c r="H51" s="10"/>
      <c r="I51" s="10"/>
      <c r="J51" s="10"/>
      <c r="K51" s="10">
        <v>3964</v>
      </c>
      <c r="L51" s="10"/>
      <c r="M51" s="10"/>
      <c r="N51" s="10">
        <v>502</v>
      </c>
      <c r="O51" s="10"/>
      <c r="P51" s="10">
        <v>1523</v>
      </c>
      <c r="Q51" s="10">
        <v>852</v>
      </c>
      <c r="R51" s="10"/>
      <c r="S51" s="10">
        <v>345</v>
      </c>
      <c r="T51" s="10">
        <v>311</v>
      </c>
      <c r="U51" s="10"/>
      <c r="V51" s="10"/>
      <c r="W51" s="10"/>
      <c r="X51" s="10"/>
      <c r="Y51" s="10">
        <v>627</v>
      </c>
      <c r="Z51" s="10">
        <v>186</v>
      </c>
      <c r="AA51" s="10"/>
      <c r="AB51" s="10"/>
      <c r="AC51" s="10"/>
      <c r="AD51" s="10"/>
      <c r="AE51" s="10"/>
      <c r="AF51" s="10"/>
      <c r="AG51" s="10"/>
      <c r="AH51" s="10"/>
      <c r="AI51" s="10">
        <v>603</v>
      </c>
      <c r="AJ51" s="11">
        <v>9302</v>
      </c>
    </row>
    <row r="52" spans="1:36" x14ac:dyDescent="0.2">
      <c r="A52" s="9">
        <v>2009</v>
      </c>
      <c r="B52" s="10"/>
      <c r="C52" s="10"/>
      <c r="D52" s="10"/>
      <c r="E52" s="10">
        <v>160</v>
      </c>
      <c r="F52" s="10"/>
      <c r="G52" s="10">
        <v>186</v>
      </c>
      <c r="H52" s="10"/>
      <c r="I52" s="10"/>
      <c r="J52" s="10"/>
      <c r="K52" s="10">
        <v>3960</v>
      </c>
      <c r="L52" s="10"/>
      <c r="M52" s="10"/>
      <c r="N52" s="10">
        <v>500</v>
      </c>
      <c r="O52" s="10"/>
      <c r="P52" s="10">
        <v>1470</v>
      </c>
      <c r="Q52" s="10">
        <v>835</v>
      </c>
      <c r="R52" s="10"/>
      <c r="S52" s="10">
        <v>391</v>
      </c>
      <c r="T52" s="10">
        <v>350</v>
      </c>
      <c r="U52" s="10"/>
      <c r="V52" s="10"/>
      <c r="W52" s="10"/>
      <c r="X52" s="10"/>
      <c r="Y52" s="10">
        <v>574</v>
      </c>
      <c r="Z52" s="10">
        <v>183</v>
      </c>
      <c r="AA52" s="10"/>
      <c r="AB52" s="10"/>
      <c r="AC52" s="10"/>
      <c r="AD52" s="10"/>
      <c r="AE52" s="10"/>
      <c r="AF52" s="10"/>
      <c r="AG52" s="10"/>
      <c r="AH52" s="10"/>
      <c r="AI52" s="10">
        <v>520</v>
      </c>
      <c r="AJ52" s="11">
        <v>9129</v>
      </c>
    </row>
    <row r="53" spans="1:36" x14ac:dyDescent="0.2">
      <c r="A53" s="9">
        <v>2010</v>
      </c>
      <c r="B53" s="10"/>
      <c r="C53" s="10"/>
      <c r="D53" s="10"/>
      <c r="E53" s="10">
        <v>121</v>
      </c>
      <c r="F53" s="10"/>
      <c r="G53" s="10">
        <v>168</v>
      </c>
      <c r="H53" s="10"/>
      <c r="I53" s="10"/>
      <c r="J53" s="10"/>
      <c r="K53" s="10">
        <v>3598</v>
      </c>
      <c r="L53" s="10"/>
      <c r="M53" s="10"/>
      <c r="N53" s="10">
        <v>469</v>
      </c>
      <c r="O53" s="10"/>
      <c r="P53" s="10">
        <v>1520</v>
      </c>
      <c r="Q53" s="10">
        <v>753</v>
      </c>
      <c r="R53" s="10"/>
      <c r="S53" s="10">
        <v>429</v>
      </c>
      <c r="T53" s="10">
        <v>380</v>
      </c>
      <c r="U53" s="10"/>
      <c r="V53" s="10"/>
      <c r="W53" s="10"/>
      <c r="X53" s="10"/>
      <c r="Y53" s="10">
        <v>476</v>
      </c>
      <c r="Z53" s="10">
        <v>192</v>
      </c>
      <c r="AA53" s="10"/>
      <c r="AB53" s="10"/>
      <c r="AC53" s="10"/>
      <c r="AD53" s="10"/>
      <c r="AE53" s="10"/>
      <c r="AF53" s="10"/>
      <c r="AG53" s="10"/>
      <c r="AH53" s="10"/>
      <c r="AI53" s="10">
        <v>576</v>
      </c>
      <c r="AJ53" s="11">
        <v>8681</v>
      </c>
    </row>
    <row r="54" spans="1:36" x14ac:dyDescent="0.2">
      <c r="A54" s="9">
        <v>2011</v>
      </c>
      <c r="B54" s="10"/>
      <c r="C54" s="10"/>
      <c r="D54" s="10"/>
      <c r="E54" s="10">
        <v>121</v>
      </c>
      <c r="F54" s="10"/>
      <c r="G54" s="10">
        <v>143</v>
      </c>
      <c r="H54" s="10"/>
      <c r="I54" s="10"/>
      <c r="J54" s="10"/>
      <c r="K54" s="10">
        <v>3367</v>
      </c>
      <c r="L54" s="10"/>
      <c r="M54" s="10"/>
      <c r="N54" s="10">
        <v>473</v>
      </c>
      <c r="O54" s="10"/>
      <c r="P54" s="10">
        <v>1459</v>
      </c>
      <c r="Q54" s="10">
        <v>624</v>
      </c>
      <c r="R54" s="10"/>
      <c r="S54" s="10">
        <v>442</v>
      </c>
      <c r="T54" s="10">
        <v>410</v>
      </c>
      <c r="U54" s="10"/>
      <c r="V54" s="10"/>
      <c r="W54" s="10"/>
      <c r="X54" s="10"/>
      <c r="Y54" s="10">
        <v>442</v>
      </c>
      <c r="Z54" s="10">
        <v>192</v>
      </c>
      <c r="AA54" s="10"/>
      <c r="AB54" s="10"/>
      <c r="AC54" s="10"/>
      <c r="AD54" s="10"/>
      <c r="AE54" s="10"/>
      <c r="AF54" s="10"/>
      <c r="AG54" s="10"/>
      <c r="AH54" s="10"/>
      <c r="AI54" s="10">
        <v>592</v>
      </c>
      <c r="AJ54" s="11">
        <v>8266</v>
      </c>
    </row>
    <row r="55" spans="1:36" x14ac:dyDescent="0.2">
      <c r="A55" s="9">
        <v>2012</v>
      </c>
      <c r="B55" s="10"/>
      <c r="C55" s="10"/>
      <c r="D55" s="10"/>
      <c r="E55" s="10">
        <v>110</v>
      </c>
      <c r="F55" s="10"/>
      <c r="G55" s="36">
        <v>143</v>
      </c>
      <c r="H55" s="10"/>
      <c r="I55" s="10"/>
      <c r="J55" s="10"/>
      <c r="K55" s="10">
        <v>3289</v>
      </c>
      <c r="L55" s="10"/>
      <c r="M55" s="10"/>
      <c r="N55" s="10">
        <v>450</v>
      </c>
      <c r="O55" s="10"/>
      <c r="P55" s="10">
        <v>1375</v>
      </c>
      <c r="Q55" s="10">
        <v>470</v>
      </c>
      <c r="R55" s="10"/>
      <c r="S55" s="10">
        <v>445</v>
      </c>
      <c r="T55" s="10">
        <v>408</v>
      </c>
      <c r="U55" s="10"/>
      <c r="V55" s="10"/>
      <c r="W55" s="10"/>
      <c r="X55" s="10"/>
      <c r="Y55" s="10">
        <v>453</v>
      </c>
      <c r="Z55" s="10">
        <v>170</v>
      </c>
      <c r="AA55" s="10"/>
      <c r="AB55" s="10"/>
      <c r="AC55" s="10"/>
      <c r="AD55" s="10"/>
      <c r="AE55" s="10"/>
      <c r="AF55" s="10"/>
      <c r="AG55" s="10"/>
      <c r="AH55" s="10"/>
      <c r="AI55" s="10">
        <v>635</v>
      </c>
      <c r="AJ55" s="11">
        <v>7948</v>
      </c>
    </row>
    <row r="56" spans="1:36" x14ac:dyDescent="0.2">
      <c r="A56" s="9">
        <v>2013</v>
      </c>
      <c r="B56" s="10"/>
      <c r="C56" s="10"/>
      <c r="D56" s="10"/>
      <c r="E56" s="10">
        <v>110</v>
      </c>
      <c r="F56" s="10"/>
      <c r="G56" s="10">
        <v>150</v>
      </c>
      <c r="H56" s="10"/>
      <c r="I56" s="10"/>
      <c r="J56" s="10"/>
      <c r="K56" s="10">
        <v>3191</v>
      </c>
      <c r="L56" s="10"/>
      <c r="M56" s="10"/>
      <c r="N56" s="10">
        <v>430</v>
      </c>
      <c r="O56" s="10"/>
      <c r="P56" s="10">
        <v>1319</v>
      </c>
      <c r="Q56" s="10">
        <v>509</v>
      </c>
      <c r="R56" s="10"/>
      <c r="S56" s="10">
        <v>450</v>
      </c>
      <c r="T56" s="10">
        <v>414</v>
      </c>
      <c r="U56" s="10"/>
      <c r="V56" s="10"/>
      <c r="W56" s="10"/>
      <c r="X56" s="10"/>
      <c r="Y56" s="10">
        <v>473</v>
      </c>
      <c r="Z56" s="10">
        <v>109</v>
      </c>
      <c r="AA56" s="10"/>
      <c r="AB56" s="10"/>
      <c r="AC56" s="10"/>
      <c r="AD56" s="10"/>
      <c r="AE56" s="10"/>
      <c r="AF56" s="10"/>
      <c r="AG56" s="10"/>
      <c r="AH56" s="10"/>
      <c r="AI56" s="10">
        <v>751</v>
      </c>
      <c r="AJ56" s="11">
        <v>7906</v>
      </c>
    </row>
    <row r="57" spans="1:36" x14ac:dyDescent="0.2">
      <c r="A57" s="9">
        <v>2014</v>
      </c>
      <c r="B57" s="10"/>
      <c r="C57" s="10"/>
      <c r="D57" s="10"/>
      <c r="E57" s="10">
        <v>81</v>
      </c>
      <c r="F57" s="10"/>
      <c r="G57" s="10">
        <v>150</v>
      </c>
      <c r="H57" s="10"/>
      <c r="I57" s="10"/>
      <c r="J57" s="10"/>
      <c r="K57" s="10">
        <v>3154</v>
      </c>
      <c r="L57" s="10"/>
      <c r="M57" s="10"/>
      <c r="N57" s="10">
        <v>385</v>
      </c>
      <c r="O57" s="10"/>
      <c r="P57" s="10">
        <v>1319</v>
      </c>
      <c r="Q57" s="10">
        <v>509</v>
      </c>
      <c r="R57" s="10"/>
      <c r="S57" s="10">
        <v>456</v>
      </c>
      <c r="T57" s="10">
        <v>479</v>
      </c>
      <c r="U57" s="10"/>
      <c r="V57" s="10"/>
      <c r="W57" s="10"/>
      <c r="X57" s="10"/>
      <c r="Y57" s="10">
        <v>424</v>
      </c>
      <c r="Z57" s="10">
        <v>77</v>
      </c>
      <c r="AA57" s="10"/>
      <c r="AB57" s="10"/>
      <c r="AC57" s="10"/>
      <c r="AD57" s="10"/>
      <c r="AE57" s="10"/>
      <c r="AF57" s="10"/>
      <c r="AG57" s="10"/>
      <c r="AH57" s="10"/>
      <c r="AI57" s="10">
        <v>816</v>
      </c>
      <c r="AJ57" s="11">
        <v>7850</v>
      </c>
    </row>
    <row r="58" spans="1:36" x14ac:dyDescent="0.2">
      <c r="A58" s="9">
        <v>2015</v>
      </c>
      <c r="B58" s="10"/>
      <c r="C58" s="10"/>
      <c r="D58" s="10"/>
      <c r="E58" s="10">
        <v>80</v>
      </c>
      <c r="F58" s="10"/>
      <c r="G58" s="10">
        <v>150</v>
      </c>
      <c r="H58" s="10"/>
      <c r="I58" s="10"/>
      <c r="J58" s="10"/>
      <c r="K58" s="10">
        <v>2954</v>
      </c>
      <c r="L58" s="10"/>
      <c r="M58" s="10"/>
      <c r="N58" s="10">
        <v>350</v>
      </c>
      <c r="O58" s="10"/>
      <c r="P58" s="10">
        <v>1280</v>
      </c>
      <c r="Q58" s="10">
        <v>489</v>
      </c>
      <c r="R58" s="10"/>
      <c r="S58" s="10">
        <v>460</v>
      </c>
      <c r="T58" s="10">
        <v>495</v>
      </c>
      <c r="U58" s="10"/>
      <c r="V58" s="10"/>
      <c r="W58" s="10"/>
      <c r="X58" s="10"/>
      <c r="Y58" s="10">
        <v>423</v>
      </c>
      <c r="Z58" s="10">
        <v>57</v>
      </c>
      <c r="AA58" s="10"/>
      <c r="AB58" s="10"/>
      <c r="AC58" s="10"/>
      <c r="AD58" s="10"/>
      <c r="AE58" s="10"/>
      <c r="AF58" s="10"/>
      <c r="AG58" s="10"/>
      <c r="AH58" s="10"/>
      <c r="AI58" s="10">
        <v>862</v>
      </c>
      <c r="AJ58" s="11">
        <v>7600</v>
      </c>
    </row>
    <row r="59" spans="1:36" x14ac:dyDescent="0.2">
      <c r="A59" s="9">
        <v>2016</v>
      </c>
      <c r="B59" s="10"/>
      <c r="C59" s="10"/>
      <c r="D59" s="10"/>
      <c r="E59" s="10">
        <v>49</v>
      </c>
      <c r="F59" s="10"/>
      <c r="G59" s="10">
        <v>178</v>
      </c>
      <c r="H59" s="10"/>
      <c r="I59" s="10"/>
      <c r="J59" s="10"/>
      <c r="K59" s="10">
        <v>3175</v>
      </c>
      <c r="L59" s="10"/>
      <c r="M59" s="10"/>
      <c r="N59" s="10">
        <v>304</v>
      </c>
      <c r="O59" s="10"/>
      <c r="P59" s="10">
        <v>1356</v>
      </c>
      <c r="Q59" s="10">
        <v>362</v>
      </c>
      <c r="R59" s="10"/>
      <c r="S59" s="10">
        <v>469</v>
      </c>
      <c r="T59" s="10">
        <v>500</v>
      </c>
      <c r="U59" s="10"/>
      <c r="V59" s="10"/>
      <c r="W59" s="10"/>
      <c r="X59" s="10"/>
      <c r="Y59" s="10">
        <v>397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>
        <v>545</v>
      </c>
      <c r="AJ59" s="11">
        <v>7335</v>
      </c>
    </row>
    <row r="60" spans="1:36" x14ac:dyDescent="0.2">
      <c r="A60" s="9">
        <v>2017</v>
      </c>
      <c r="B60" s="10"/>
      <c r="C60" s="10"/>
      <c r="D60" s="10"/>
      <c r="E60" s="10">
        <v>46</v>
      </c>
      <c r="F60" s="10"/>
      <c r="G60" s="10">
        <v>189</v>
      </c>
      <c r="H60" s="10"/>
      <c r="I60" s="10"/>
      <c r="J60" s="10"/>
      <c r="K60" s="10">
        <v>3068</v>
      </c>
      <c r="L60" s="10"/>
      <c r="M60" s="10"/>
      <c r="N60" s="10">
        <v>280</v>
      </c>
      <c r="O60" s="10"/>
      <c r="P60" s="10">
        <v>1203</v>
      </c>
      <c r="Q60" s="10">
        <v>299</v>
      </c>
      <c r="R60" s="10"/>
      <c r="S60" s="10">
        <v>415</v>
      </c>
      <c r="T60" s="10">
        <v>458</v>
      </c>
      <c r="U60" s="10"/>
      <c r="V60" s="10"/>
      <c r="W60" s="10"/>
      <c r="X60" s="10"/>
      <c r="Y60" s="10">
        <v>366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>
        <v>539</v>
      </c>
      <c r="AJ60" s="11">
        <v>6953</v>
      </c>
    </row>
    <row r="61" spans="1:36" x14ac:dyDescent="0.2">
      <c r="A61" s="9">
        <v>2018</v>
      </c>
      <c r="B61" s="10"/>
      <c r="C61" s="10"/>
      <c r="D61" s="10"/>
      <c r="E61" s="10"/>
      <c r="F61" s="10"/>
      <c r="G61" s="10"/>
      <c r="H61" s="10"/>
      <c r="I61" s="10"/>
      <c r="J61" s="10"/>
      <c r="K61" s="10">
        <v>2892</v>
      </c>
      <c r="L61" s="10"/>
      <c r="M61" s="10"/>
      <c r="N61" s="10">
        <v>213</v>
      </c>
      <c r="O61" s="10"/>
      <c r="P61" s="10">
        <v>1318</v>
      </c>
      <c r="Q61" s="10"/>
      <c r="R61" s="10"/>
      <c r="S61" s="10">
        <v>340</v>
      </c>
      <c r="T61" s="10">
        <v>435</v>
      </c>
      <c r="U61" s="10"/>
      <c r="V61" s="10"/>
      <c r="W61" s="10"/>
      <c r="X61" s="10"/>
      <c r="Y61" s="10">
        <v>333</v>
      </c>
      <c r="Z61" s="10"/>
      <c r="AA61" s="10"/>
      <c r="AB61" s="10"/>
      <c r="AC61" s="10"/>
      <c r="AD61" s="10"/>
      <c r="AE61" s="10"/>
      <c r="AF61" s="10"/>
      <c r="AG61" s="10"/>
      <c r="AH61" s="10"/>
      <c r="AI61" s="10">
        <v>1068</v>
      </c>
      <c r="AJ61" s="11">
        <v>6598</v>
      </c>
    </row>
    <row r="62" spans="1:36" x14ac:dyDescent="0.2">
      <c r="A62" s="9">
        <v>2019</v>
      </c>
      <c r="B62" s="10"/>
      <c r="C62" s="10"/>
      <c r="D62" s="10"/>
      <c r="E62" s="10"/>
      <c r="F62" s="10"/>
      <c r="G62" s="10"/>
      <c r="H62" s="10"/>
      <c r="I62" s="10"/>
      <c r="J62" s="10"/>
      <c r="K62" s="10">
        <v>2852</v>
      </c>
      <c r="L62" s="10"/>
      <c r="M62" s="10"/>
      <c r="N62" s="10">
        <v>204</v>
      </c>
      <c r="O62" s="10"/>
      <c r="P62" s="10">
        <v>1203</v>
      </c>
      <c r="Q62" s="10"/>
      <c r="R62" s="10"/>
      <c r="S62" s="10">
        <v>333</v>
      </c>
      <c r="T62" s="10">
        <v>402</v>
      </c>
      <c r="U62" s="10"/>
      <c r="V62" s="10"/>
      <c r="W62" s="10"/>
      <c r="X62" s="10"/>
      <c r="Y62" s="10">
        <v>311</v>
      </c>
      <c r="Z62" s="10"/>
      <c r="AA62" s="10"/>
      <c r="AB62" s="10"/>
      <c r="AC62" s="10"/>
      <c r="AD62" s="10"/>
      <c r="AE62" s="10"/>
      <c r="AF62" s="10"/>
      <c r="AG62" s="10"/>
      <c r="AH62" s="10"/>
      <c r="AI62" s="10">
        <v>1116</v>
      </c>
      <c r="AJ62" s="11">
        <v>6421</v>
      </c>
    </row>
    <row r="63" spans="1:36" x14ac:dyDescent="0.2">
      <c r="A63" s="9">
        <v>2020</v>
      </c>
      <c r="B63" s="10"/>
      <c r="C63" s="10"/>
      <c r="D63" s="10"/>
      <c r="E63" s="10"/>
      <c r="F63" s="10"/>
      <c r="G63" s="10"/>
      <c r="H63" s="10"/>
      <c r="I63" s="10"/>
      <c r="J63" s="10"/>
      <c r="K63" s="10">
        <v>2709</v>
      </c>
      <c r="L63" s="10"/>
      <c r="M63" s="10"/>
      <c r="N63" s="10">
        <v>175</v>
      </c>
      <c r="O63" s="10"/>
      <c r="P63" s="10">
        <v>1140</v>
      </c>
      <c r="Q63" s="10"/>
      <c r="R63" s="10"/>
      <c r="S63" s="10">
        <v>283</v>
      </c>
      <c r="T63" s="10">
        <v>397</v>
      </c>
      <c r="U63" s="10"/>
      <c r="V63" s="10"/>
      <c r="W63" s="10"/>
      <c r="X63" s="10"/>
      <c r="Y63" s="10">
        <v>288</v>
      </c>
      <c r="Z63" s="10"/>
      <c r="AA63" s="10"/>
      <c r="AB63" s="10"/>
      <c r="AC63" s="10"/>
      <c r="AD63" s="10"/>
      <c r="AE63" s="10"/>
      <c r="AF63" s="10"/>
      <c r="AG63" s="10"/>
      <c r="AH63" s="10"/>
      <c r="AI63" s="10">
        <v>1162</v>
      </c>
      <c r="AJ63" s="11">
        <v>6154</v>
      </c>
    </row>
    <row r="64" spans="1:36" x14ac:dyDescent="0.2">
      <c r="A64" s="9">
        <v>2021</v>
      </c>
      <c r="B64" s="10"/>
      <c r="C64" s="10"/>
      <c r="D64" s="10"/>
      <c r="E64" s="10"/>
      <c r="F64" s="10"/>
      <c r="G64" s="10"/>
      <c r="H64" s="10"/>
      <c r="I64" s="10"/>
      <c r="J64" s="10"/>
      <c r="K64" s="10">
        <v>2595</v>
      </c>
      <c r="L64" s="10"/>
      <c r="M64" s="10"/>
      <c r="N64" s="10">
        <v>163</v>
      </c>
      <c r="O64" s="10"/>
      <c r="P64" s="10">
        <v>1107</v>
      </c>
      <c r="Q64" s="10"/>
      <c r="R64" s="10"/>
      <c r="S64" s="10">
        <v>225</v>
      </c>
      <c r="T64" s="10">
        <v>407</v>
      </c>
      <c r="U64" s="10"/>
      <c r="V64" s="10"/>
      <c r="W64" s="10"/>
      <c r="X64" s="10"/>
      <c r="Y64" s="10">
        <v>274</v>
      </c>
      <c r="Z64" s="10"/>
      <c r="AA64" s="10"/>
      <c r="AB64" s="10"/>
      <c r="AC64" s="10"/>
      <c r="AD64" s="10"/>
      <c r="AE64" s="10"/>
      <c r="AF64" s="10"/>
      <c r="AG64" s="10"/>
      <c r="AH64" s="10"/>
      <c r="AI64" s="10">
        <v>1201</v>
      </c>
      <c r="AJ64" s="11">
        <v>5972</v>
      </c>
    </row>
    <row r="65" spans="1:36" x14ac:dyDescent="0.2">
      <c r="A65" s="9">
        <v>2022</v>
      </c>
      <c r="B65" s="10"/>
      <c r="C65" s="10"/>
      <c r="D65" s="10"/>
      <c r="E65" s="10"/>
      <c r="F65" s="10"/>
      <c r="G65" s="10"/>
      <c r="H65" s="10"/>
      <c r="I65" s="10"/>
      <c r="J65" s="10"/>
      <c r="K65" s="10">
        <v>2572</v>
      </c>
      <c r="L65" s="10"/>
      <c r="M65" s="10"/>
      <c r="N65" s="10">
        <v>153</v>
      </c>
      <c r="O65" s="10"/>
      <c r="P65" s="10">
        <v>1075</v>
      </c>
      <c r="Q65" s="10"/>
      <c r="R65" s="10"/>
      <c r="S65" s="10">
        <v>216</v>
      </c>
      <c r="T65" s="10">
        <v>393</v>
      </c>
      <c r="U65" s="10"/>
      <c r="V65" s="10"/>
      <c r="W65" s="10"/>
      <c r="X65" s="10"/>
      <c r="Y65" s="10">
        <v>273</v>
      </c>
      <c r="Z65" s="10"/>
      <c r="AA65" s="10"/>
      <c r="AB65" s="10"/>
      <c r="AC65" s="10"/>
      <c r="AD65" s="10"/>
      <c r="AE65" s="10"/>
      <c r="AF65" s="10"/>
      <c r="AG65" s="10"/>
      <c r="AH65" s="10"/>
      <c r="AI65" s="10">
        <v>1229</v>
      </c>
      <c r="AJ65" s="11">
        <v>5911</v>
      </c>
    </row>
    <row r="66" spans="1:36" x14ac:dyDescent="0.2">
      <c r="A66" s="9">
        <v>2023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1"/>
    </row>
    <row r="67" spans="1:36" x14ac:dyDescent="0.2">
      <c r="A67" s="1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4"/>
    </row>
    <row r="68" spans="1:36" ht="45" customHeight="1" x14ac:dyDescent="0.2">
      <c r="A68" s="1"/>
      <c r="B68" s="2" t="s">
        <v>27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4"/>
    </row>
    <row r="69" spans="1:36" s="8" customFormat="1" ht="45" customHeight="1" x14ac:dyDescent="0.2">
      <c r="A69" s="6" t="s">
        <v>1</v>
      </c>
      <c r="B69" s="6" t="s">
        <v>2</v>
      </c>
      <c r="C69" s="6" t="s">
        <v>3</v>
      </c>
      <c r="D69" s="6" t="s">
        <v>116</v>
      </c>
      <c r="E69" s="7" t="s">
        <v>4</v>
      </c>
      <c r="F69" s="7" t="s">
        <v>118</v>
      </c>
      <c r="G69" s="6" t="s">
        <v>5</v>
      </c>
      <c r="H69" s="6" t="s">
        <v>6</v>
      </c>
      <c r="I69" s="6" t="s">
        <v>119</v>
      </c>
      <c r="J69" s="6" t="s">
        <v>117</v>
      </c>
      <c r="K69" s="6" t="s">
        <v>7</v>
      </c>
      <c r="L69" s="6" t="s">
        <v>8</v>
      </c>
      <c r="M69" s="6" t="s">
        <v>9</v>
      </c>
      <c r="N69" s="7" t="s">
        <v>10</v>
      </c>
      <c r="O69" s="6" t="s">
        <v>11</v>
      </c>
      <c r="P69" s="7" t="s">
        <v>12</v>
      </c>
      <c r="Q69" s="7" t="s">
        <v>28</v>
      </c>
      <c r="R69" s="6" t="s">
        <v>13</v>
      </c>
      <c r="S69" s="6" t="s">
        <v>29</v>
      </c>
      <c r="T69" s="6" t="s">
        <v>30</v>
      </c>
      <c r="U69" s="7" t="s">
        <v>14</v>
      </c>
      <c r="V69" s="7" t="s">
        <v>15</v>
      </c>
      <c r="W69" s="7" t="s">
        <v>16</v>
      </c>
      <c r="X69" s="6" t="s">
        <v>17</v>
      </c>
      <c r="Y69" s="7" t="s">
        <v>31</v>
      </c>
      <c r="Z69" s="7" t="s">
        <v>32</v>
      </c>
      <c r="AA69" s="7" t="s">
        <v>115</v>
      </c>
      <c r="AB69" s="7" t="s">
        <v>113</v>
      </c>
      <c r="AC69" s="7" t="s">
        <v>19</v>
      </c>
      <c r="AD69" s="6" t="s">
        <v>20</v>
      </c>
      <c r="AE69" s="7" t="s">
        <v>21</v>
      </c>
      <c r="AF69" s="6" t="s">
        <v>22</v>
      </c>
      <c r="AG69" s="7" t="s">
        <v>23</v>
      </c>
      <c r="AH69" s="7" t="s">
        <v>24</v>
      </c>
      <c r="AI69" s="7" t="s">
        <v>25</v>
      </c>
      <c r="AJ69" s="7" t="s">
        <v>26</v>
      </c>
    </row>
    <row r="70" spans="1:36" x14ac:dyDescent="0.2">
      <c r="A70" s="16">
        <v>1960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8"/>
    </row>
    <row r="71" spans="1:36" x14ac:dyDescent="0.2">
      <c r="A71" s="9">
        <v>1961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4"/>
    </row>
    <row r="72" spans="1:36" x14ac:dyDescent="0.2">
      <c r="A72" s="9">
        <v>1962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4"/>
    </row>
    <row r="73" spans="1:36" x14ac:dyDescent="0.2">
      <c r="A73" s="9">
        <v>1963</v>
      </c>
      <c r="B73" s="13"/>
      <c r="C73" s="13"/>
      <c r="D73" s="13"/>
      <c r="E73" s="13">
        <f>E6/AJ6</f>
        <v>0.12676581163421266</v>
      </c>
      <c r="F73" s="13"/>
      <c r="G73" s="13"/>
      <c r="H73" s="13"/>
      <c r="I73" s="13"/>
      <c r="J73" s="13"/>
      <c r="K73" s="13"/>
      <c r="L73" s="13"/>
      <c r="M73" s="13"/>
      <c r="N73" s="13">
        <f>N6/AJ6</f>
        <v>0.1401586338782784</v>
      </c>
      <c r="O73" s="13">
        <f>O6/AJ6</f>
        <v>6.9746501383232976E-2</v>
      </c>
      <c r="P73" s="13"/>
      <c r="Q73" s="13"/>
      <c r="R73" s="13">
        <f>R6/AJ6</f>
        <v>0.11503663287360681</v>
      </c>
      <c r="S73" s="13"/>
      <c r="T73" s="13"/>
      <c r="U73" s="13"/>
      <c r="V73" s="13"/>
      <c r="W73" s="13">
        <f>W6/AJ6</f>
        <v>2.4565522972090689E-2</v>
      </c>
      <c r="X73" s="13"/>
      <c r="Y73" s="13"/>
      <c r="Z73" s="13"/>
      <c r="AA73" s="13"/>
      <c r="AB73" s="13">
        <f>AB6/AJ6</f>
        <v>0.20308321257489798</v>
      </c>
      <c r="AC73" s="13">
        <f>AC6/AJ6</f>
        <v>2.6989184580173225E-2</v>
      </c>
      <c r="AD73" s="13"/>
      <c r="AE73" s="13"/>
      <c r="AF73" s="13"/>
      <c r="AG73" s="13">
        <f>AG6/AJ6</f>
        <v>3.0453130044167907E-2</v>
      </c>
      <c r="AH73" s="13"/>
      <c r="AI73" s="13">
        <f>AJ73-SUM(B73:AH73)</f>
        <v>0.2632013700593393</v>
      </c>
      <c r="AJ73" s="14">
        <f>AJ6/AJ6</f>
        <v>1</v>
      </c>
    </row>
    <row r="74" spans="1:36" x14ac:dyDescent="0.2">
      <c r="A74" s="9">
        <v>1964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4"/>
    </row>
    <row r="75" spans="1:36" x14ac:dyDescent="0.2">
      <c r="A75" s="9">
        <v>1965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4"/>
    </row>
    <row r="76" spans="1:36" x14ac:dyDescent="0.2">
      <c r="A76" s="9">
        <v>1966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4"/>
    </row>
    <row r="77" spans="1:36" x14ac:dyDescent="0.2">
      <c r="A77" s="9">
        <v>1967</v>
      </c>
      <c r="B77" s="13"/>
      <c r="C77" s="13"/>
      <c r="D77" s="13"/>
      <c r="E77" s="13">
        <f>E10/AJ10</f>
        <v>0.17840774743926849</v>
      </c>
      <c r="F77" s="13"/>
      <c r="G77" s="13"/>
      <c r="H77" s="13"/>
      <c r="I77" s="13"/>
      <c r="J77" s="13"/>
      <c r="K77" s="13"/>
      <c r="L77" s="13"/>
      <c r="M77" s="13"/>
      <c r="N77" s="13">
        <f>N10/AJ10</f>
        <v>0.22527722862132568</v>
      </c>
      <c r="O77" s="13">
        <f>O10/AJ10</f>
        <v>9.2002374318119376E-2</v>
      </c>
      <c r="P77" s="13"/>
      <c r="Q77" s="13"/>
      <c r="R77" s="13">
        <f>R10/AJ10</f>
        <v>8.6881831070209178E-2</v>
      </c>
      <c r="S77" s="13"/>
      <c r="T77" s="13"/>
      <c r="U77" s="13"/>
      <c r="V77" s="13">
        <f>V10/AJ10</f>
        <v>1.1595343098779482E-2</v>
      </c>
      <c r="W77" s="13">
        <f>W10/AJ10</f>
        <v>2.4550768219457637E-2</v>
      </c>
      <c r="X77" s="13"/>
      <c r="Y77" s="13"/>
      <c r="Z77" s="13"/>
      <c r="AA77" s="13"/>
      <c r="AB77" s="13">
        <f>AB10/AJ10</f>
        <v>0.17653012293473566</v>
      </c>
      <c r="AC77" s="13">
        <f>AC10/AJ10</f>
        <v>2.8333611318237119E-2</v>
      </c>
      <c r="AD77" s="13"/>
      <c r="AE77" s="13"/>
      <c r="AF77" s="13"/>
      <c r="AG77" s="13">
        <f>AG10/AJ10</f>
        <v>1.9135581413602294E-2</v>
      </c>
      <c r="AH77" s="13"/>
      <c r="AI77" s="13">
        <f>AJ77-SUM(B77:AH77)</f>
        <v>0.15728539156626509</v>
      </c>
      <c r="AJ77" s="14">
        <f>AJ10/AJ10</f>
        <v>1</v>
      </c>
    </row>
    <row r="78" spans="1:36" x14ac:dyDescent="0.2">
      <c r="A78" s="9">
        <v>1968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4"/>
    </row>
    <row r="79" spans="1:36" x14ac:dyDescent="0.2">
      <c r="A79" s="9">
        <v>1969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4"/>
    </row>
    <row r="80" spans="1:36" x14ac:dyDescent="0.2">
      <c r="A80" s="9">
        <v>1970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4"/>
    </row>
    <row r="81" spans="1:36" x14ac:dyDescent="0.2">
      <c r="A81" s="9">
        <v>1971</v>
      </c>
      <c r="B81" s="13"/>
      <c r="C81" s="13">
        <v>1.4E-2</v>
      </c>
      <c r="D81" s="13"/>
      <c r="E81" s="13">
        <v>0.19800000000000001</v>
      </c>
      <c r="F81" s="13"/>
      <c r="G81" s="13"/>
      <c r="H81" s="13"/>
      <c r="I81" s="13"/>
      <c r="J81" s="13"/>
      <c r="K81" s="13"/>
      <c r="L81" s="13"/>
      <c r="M81" s="13"/>
      <c r="N81" s="13">
        <v>0.32200000000000001</v>
      </c>
      <c r="O81" s="13">
        <v>7.9000000000000001E-2</v>
      </c>
      <c r="P81" s="13"/>
      <c r="Q81" s="13"/>
      <c r="R81" s="13">
        <v>4.9000000000000002E-2</v>
      </c>
      <c r="S81" s="13"/>
      <c r="T81" s="13"/>
      <c r="U81" s="13"/>
      <c r="V81" s="13">
        <v>8.0000000000000002E-3</v>
      </c>
      <c r="W81" s="13">
        <v>2.4E-2</v>
      </c>
      <c r="X81" s="13"/>
      <c r="Y81" s="13"/>
      <c r="Z81" s="13"/>
      <c r="AA81" s="13"/>
      <c r="AB81" s="13">
        <v>0.192</v>
      </c>
      <c r="AC81" s="13"/>
      <c r="AD81" s="13"/>
      <c r="AE81" s="13">
        <v>8.0000000000000002E-3</v>
      </c>
      <c r="AF81" s="13">
        <v>2.1000000000000001E-2</v>
      </c>
      <c r="AG81" s="13"/>
      <c r="AH81" s="13"/>
      <c r="AI81" s="13">
        <f>AJ81-SUM(B81:AH81)</f>
        <v>8.4999999999999853E-2</v>
      </c>
      <c r="AJ81" s="14">
        <v>1</v>
      </c>
    </row>
    <row r="82" spans="1:36" x14ac:dyDescent="0.2">
      <c r="A82" s="9">
        <v>1972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4"/>
    </row>
    <row r="83" spans="1:36" x14ac:dyDescent="0.2">
      <c r="A83" s="9">
        <v>1973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4"/>
    </row>
    <row r="84" spans="1:36" x14ac:dyDescent="0.2">
      <c r="A84" s="9">
        <v>1974</v>
      </c>
      <c r="B84" s="13"/>
      <c r="C84" s="13">
        <f>C17/AJ17</f>
        <v>1.6350842014082906E-2</v>
      </c>
      <c r="D84" s="13"/>
      <c r="E84" s="13">
        <f>E17/AJ17</f>
        <v>0.19519199672672985</v>
      </c>
      <c r="F84" s="13"/>
      <c r="G84" s="13"/>
      <c r="H84" s="13"/>
      <c r="I84" s="13"/>
      <c r="J84" s="13"/>
      <c r="K84" s="13"/>
      <c r="L84" s="13"/>
      <c r="M84" s="13"/>
      <c r="N84" s="13">
        <f>N17/AJ17</f>
        <v>0.32042970337585636</v>
      </c>
      <c r="O84" s="13">
        <f>O17/AJ17</f>
        <v>8.1419402336264657E-2</v>
      </c>
      <c r="P84" s="13"/>
      <c r="Q84" s="13"/>
      <c r="R84" s="13">
        <f>R17/AJ17</f>
        <v>3.6842078854975799E-2</v>
      </c>
      <c r="S84" s="13"/>
      <c r="T84" s="13"/>
      <c r="U84" s="13">
        <f>U17/AJ17</f>
        <v>2.308987398183554E-3</v>
      </c>
      <c r="V84" s="13">
        <f>V17/AJ17</f>
        <v>9.6473890698502898E-3</v>
      </c>
      <c r="W84" s="13">
        <f>W17/AJ17</f>
        <v>2.4030437398480049E-2</v>
      </c>
      <c r="X84" s="13"/>
      <c r="Y84" s="13"/>
      <c r="Z84" s="13"/>
      <c r="AA84" s="13"/>
      <c r="AB84" s="13">
        <f>AB17/AJ17</f>
        <v>0.22129103504396974</v>
      </c>
      <c r="AC84" s="13">
        <f>AC17/AJ17</f>
        <v>6.2377326491821613E-3</v>
      </c>
      <c r="AD84" s="13"/>
      <c r="AE84" s="13">
        <f>AE17/AJ17</f>
        <v>7.3730684125323919E-3</v>
      </c>
      <c r="AF84" s="13">
        <f>AF17/AJ17</f>
        <v>2.7616620512766716E-2</v>
      </c>
      <c r="AG84" s="13">
        <f>AG17/AJ17</f>
        <v>5.5302574507264737E-3</v>
      </c>
      <c r="AH84" s="13">
        <f>AH17/AJ17</f>
        <v>4.9254140508862149E-3</v>
      </c>
      <c r="AI84" s="13">
        <f>AJ84-SUM(B84:AH84)</f>
        <v>4.0805034705512888E-2</v>
      </c>
      <c r="AJ84" s="14">
        <f>AJ17/AJ17</f>
        <v>1</v>
      </c>
    </row>
    <row r="85" spans="1:36" x14ac:dyDescent="0.2">
      <c r="A85" s="9">
        <v>1975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4"/>
    </row>
    <row r="86" spans="1:36" x14ac:dyDescent="0.2">
      <c r="A86" s="9">
        <v>1976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4"/>
    </row>
    <row r="87" spans="1:36" x14ac:dyDescent="0.2">
      <c r="A87" s="9">
        <v>1977</v>
      </c>
      <c r="B87" s="13"/>
      <c r="C87" s="13">
        <f>C20/AJ20</f>
        <v>1.9410328601032908E-2</v>
      </c>
      <c r="D87" s="13"/>
      <c r="E87" s="13">
        <f>E20/AJ20</f>
        <v>0.18393029478582454</v>
      </c>
      <c r="F87" s="13"/>
      <c r="G87" s="13"/>
      <c r="H87" s="13"/>
      <c r="I87" s="13"/>
      <c r="J87" s="13"/>
      <c r="K87" s="13"/>
      <c r="L87" s="13"/>
      <c r="M87" s="13"/>
      <c r="N87" s="13">
        <f>N20/AJ20</f>
        <v>0.30151545000910218</v>
      </c>
      <c r="O87" s="13">
        <f>O20/AJ20</f>
        <v>7.8808886716558224E-2</v>
      </c>
      <c r="P87" s="13"/>
      <c r="Q87" s="13"/>
      <c r="R87" s="13">
        <f>R20/AJ20</f>
        <v>2.7951910584210093E-2</v>
      </c>
      <c r="S87" s="13"/>
      <c r="T87" s="13"/>
      <c r="U87" s="13"/>
      <c r="V87" s="13"/>
      <c r="W87" s="13">
        <f>W20/AJ20</f>
        <v>3.2739405939606434E-2</v>
      </c>
      <c r="X87" s="13"/>
      <c r="Y87" s="13"/>
      <c r="Z87" s="13"/>
      <c r="AA87" s="13"/>
      <c r="AB87" s="13">
        <f>AB20/AJ20</f>
        <v>0.22353498602254843</v>
      </c>
      <c r="AC87" s="13"/>
      <c r="AD87" s="13"/>
      <c r="AE87" s="13"/>
      <c r="AF87" s="13">
        <f>AF20/AJ20</f>
        <v>3.4693506033620695E-2</v>
      </c>
      <c r="AG87" s="13"/>
      <c r="AH87" s="13"/>
      <c r="AI87" s="13">
        <f>AJ87-SUM(B87:AH87)</f>
        <v>9.7415231307496519E-2</v>
      </c>
      <c r="AJ87" s="14">
        <f>AJ20/AJ20</f>
        <v>1</v>
      </c>
    </row>
    <row r="88" spans="1:36" x14ac:dyDescent="0.2">
      <c r="A88" s="9">
        <v>1978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4"/>
    </row>
    <row r="89" spans="1:36" x14ac:dyDescent="0.2">
      <c r="A89" s="9">
        <v>1979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4"/>
    </row>
    <row r="90" spans="1:36" x14ac:dyDescent="0.2">
      <c r="A90" s="9">
        <v>1980</v>
      </c>
      <c r="B90" s="13"/>
      <c r="C90" s="13"/>
      <c r="D90" s="13"/>
      <c r="E90" s="13">
        <f>E23/AJ23</f>
        <v>0.17607592009658501</v>
      </c>
      <c r="F90" s="13"/>
      <c r="G90" s="13"/>
      <c r="H90" s="13"/>
      <c r="I90" s="13"/>
      <c r="J90" s="13"/>
      <c r="K90" s="13"/>
      <c r="L90" s="13"/>
      <c r="M90" s="13"/>
      <c r="N90" s="13">
        <f>N23/AJ23</f>
        <v>0.27435395990420514</v>
      </c>
      <c r="O90" s="13">
        <f>O23/AJ23</f>
        <v>7.8138344784792757E-2</v>
      </c>
      <c r="P90" s="13"/>
      <c r="Q90" s="13"/>
      <c r="R90" s="13"/>
      <c r="S90" s="13"/>
      <c r="T90" s="13"/>
      <c r="U90" s="13"/>
      <c r="V90" s="13"/>
      <c r="W90" s="13">
        <f>W23/AJ23</f>
        <v>4.2279764208001731E-2</v>
      </c>
      <c r="X90" s="13"/>
      <c r="Y90" s="13"/>
      <c r="Z90" s="13"/>
      <c r="AA90" s="13"/>
      <c r="AB90" s="13">
        <f>AB23/AJ23</f>
        <v>0.22606726323483103</v>
      </c>
      <c r="AC90" s="13"/>
      <c r="AD90" s="13"/>
      <c r="AE90" s="13"/>
      <c r="AF90" s="13">
        <f>AF23/AJ23</f>
        <v>4.1295554556239969E-2</v>
      </c>
      <c r="AG90" s="13"/>
      <c r="AH90" s="13"/>
      <c r="AI90" s="13">
        <f>AJ90-SUM(B90:AH90)</f>
        <v>0.16178919321534424</v>
      </c>
      <c r="AJ90" s="14">
        <f>AJ23/AJ23</f>
        <v>1</v>
      </c>
    </row>
    <row r="91" spans="1:36" x14ac:dyDescent="0.2">
      <c r="A91" s="9">
        <v>1981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4"/>
    </row>
    <row r="92" spans="1:36" x14ac:dyDescent="0.2">
      <c r="A92" s="9">
        <v>1982</v>
      </c>
      <c r="B92" s="13">
        <f>B25/AJ25</f>
        <v>3.2667311298273881E-3</v>
      </c>
      <c r="C92" s="13">
        <f>C25/AJ25</f>
        <v>1.788790164906439E-2</v>
      </c>
      <c r="D92" s="13"/>
      <c r="E92" s="13">
        <f>E25/AJ25</f>
        <v>0.16738635240667332</v>
      </c>
      <c r="F92" s="13"/>
      <c r="G92" s="13"/>
      <c r="H92" s="13">
        <f>H25/AJ25</f>
        <v>3.1391391040788167E-3</v>
      </c>
      <c r="I92" s="13"/>
      <c r="J92" s="13"/>
      <c r="K92" s="13">
        <f>K25/AJ25</f>
        <v>1.9342700923040742E-2</v>
      </c>
      <c r="L92" s="13"/>
      <c r="M92" s="13">
        <f>M25/AJ25</f>
        <v>1.0007217705770287E-2</v>
      </c>
      <c r="N92" s="13">
        <f>N25/AJ25</f>
        <v>0.24898583103063085</v>
      </c>
      <c r="O92" s="13">
        <f>O25/AJ25</f>
        <v>7.8305853096545891E-2</v>
      </c>
      <c r="P92" s="13">
        <f>P25/AJ25</f>
        <v>4.9379990318016868E-2</v>
      </c>
      <c r="Q92" s="13"/>
      <c r="R92" s="13"/>
      <c r="S92" s="13"/>
      <c r="T92" s="13"/>
      <c r="U92" s="13">
        <f>U25/AJ25</f>
        <v>2.0103874919785897E-2</v>
      </c>
      <c r="V92" s="13">
        <f>V25/AJ25</f>
        <v>1.2003657638071459E-2</v>
      </c>
      <c r="W92" s="13">
        <f>W25/AJ25</f>
        <v>4.3466975556119856E-2</v>
      </c>
      <c r="X92" s="13">
        <f>X25/AJ25</f>
        <v>4.2818382758564614E-3</v>
      </c>
      <c r="Y92" s="13"/>
      <c r="Z92" s="13"/>
      <c r="AA92" s="13"/>
      <c r="AB92" s="13">
        <f>AB25/AJ25</f>
        <v>0.21145313557403278</v>
      </c>
      <c r="AC92" s="13"/>
      <c r="AD92" s="13">
        <f>AD25/AJ25</f>
        <v>5.5633875933016694E-3</v>
      </c>
      <c r="AE92" s="13">
        <f>AE25/AJ25</f>
        <v>7.1019973155638507E-3</v>
      </c>
      <c r="AF92" s="13">
        <f>AF25/AJ25</f>
        <v>3.6004092952041662E-2</v>
      </c>
      <c r="AG92" s="13"/>
      <c r="AH92" s="13">
        <f>AH25/AJ25</f>
        <v>7.0325722427300695E-3</v>
      </c>
      <c r="AI92" s="13">
        <f>AJ92-SUM(B92:AH92)</f>
        <v>5.5286750568847687E-2</v>
      </c>
      <c r="AJ92" s="14">
        <f>AJ25/AJ25</f>
        <v>1</v>
      </c>
    </row>
    <row r="93" spans="1:36" x14ac:dyDescent="0.2">
      <c r="A93" s="9">
        <v>1983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4"/>
    </row>
    <row r="94" spans="1:36" x14ac:dyDescent="0.2">
      <c r="A94" s="9">
        <v>1984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4"/>
    </row>
    <row r="95" spans="1:36" x14ac:dyDescent="0.2">
      <c r="A95" s="9">
        <v>1985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4"/>
    </row>
    <row r="96" spans="1:36" x14ac:dyDescent="0.2">
      <c r="A96" s="9">
        <v>1986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4"/>
    </row>
    <row r="97" spans="1:36" x14ac:dyDescent="0.2">
      <c r="A97" s="9">
        <v>1987</v>
      </c>
      <c r="B97" s="13">
        <f>B30/AJ30</f>
        <v>1.7329763801590958E-2</v>
      </c>
      <c r="C97" s="13">
        <f>C30/AJ30</f>
        <v>1.1389943146109145E-2</v>
      </c>
      <c r="D97" s="13"/>
      <c r="E97" s="13">
        <f>E30/AJ30</f>
        <v>0.15531758677273047</v>
      </c>
      <c r="F97" s="13"/>
      <c r="G97" s="13"/>
      <c r="H97" s="13">
        <f>H30/AJ30</f>
        <v>5.6972845873285143E-3</v>
      </c>
      <c r="I97" s="13"/>
      <c r="J97" s="13"/>
      <c r="K97" s="13">
        <f>K30/AJ30</f>
        <v>0.135805659218981</v>
      </c>
      <c r="L97" s="13"/>
      <c r="M97" s="13">
        <f>M30/AJ30</f>
        <v>3.2393434475940355E-2</v>
      </c>
      <c r="N97" s="13">
        <f>N30/AJ30</f>
        <v>0.17801156110620239</v>
      </c>
      <c r="O97" s="13">
        <f>O30/AJ30</f>
        <v>5.9897817637989473E-2</v>
      </c>
      <c r="P97" s="13">
        <f>P30/AJ30</f>
        <v>0.12923934212587157</v>
      </c>
      <c r="Q97" s="13"/>
      <c r="R97" s="13"/>
      <c r="S97" s="13"/>
      <c r="T97" s="13"/>
      <c r="U97" s="13">
        <f>U30/AJ30</f>
        <v>2.4130025766979011E-2</v>
      </c>
      <c r="V97" s="13">
        <f>V30/AJ30</f>
        <v>5.806326688814329E-3</v>
      </c>
      <c r="W97" s="13">
        <f>W30/AJ30</f>
        <v>2.4988484493221875E-2</v>
      </c>
      <c r="X97" s="13">
        <f>X30/AJ30</f>
        <v>2.6104018234482814E-3</v>
      </c>
      <c r="Y97" s="13"/>
      <c r="Z97" s="13"/>
      <c r="AA97" s="13"/>
      <c r="AB97" s="13">
        <f>AB30/AJ30</f>
        <v>0.13948996052675927</v>
      </c>
      <c r="AC97" s="13"/>
      <c r="AD97" s="13">
        <f>AD30/AJ30</f>
        <v>1.295023648918798E-2</v>
      </c>
      <c r="AE97" s="13">
        <f>AE30/AJ30</f>
        <v>3.6254846590980431E-3</v>
      </c>
      <c r="AF97" s="13">
        <f>AF30/AJ30</f>
        <v>1.316435552483285E-2</v>
      </c>
      <c r="AG97" s="13"/>
      <c r="AH97" s="13">
        <f>AH30/AJ30</f>
        <v>6.4949440812277744E-3</v>
      </c>
      <c r="AI97" s="13">
        <f>AJ97-SUM(B97:AH97)</f>
        <v>4.1657387073686714E-2</v>
      </c>
      <c r="AJ97" s="14">
        <f>AJ30/AJ30</f>
        <v>1</v>
      </c>
    </row>
    <row r="98" spans="1:36" x14ac:dyDescent="0.2">
      <c r="A98" s="9">
        <v>1988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4"/>
    </row>
    <row r="99" spans="1:36" x14ac:dyDescent="0.2">
      <c r="A99" s="9">
        <v>1989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4"/>
    </row>
    <row r="100" spans="1:36" x14ac:dyDescent="0.2">
      <c r="A100" s="9">
        <v>1990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4"/>
    </row>
    <row r="101" spans="1:36" x14ac:dyDescent="0.2">
      <c r="A101" s="9">
        <v>1991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4"/>
    </row>
    <row r="102" spans="1:36" x14ac:dyDescent="0.2">
      <c r="A102" s="9">
        <v>1992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4"/>
    </row>
    <row r="103" spans="1:36" x14ac:dyDescent="0.2">
      <c r="A103" s="9">
        <v>1993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4"/>
    </row>
    <row r="104" spans="1:36" x14ac:dyDescent="0.2">
      <c r="A104" s="9">
        <v>1994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4"/>
    </row>
    <row r="105" spans="1:36" x14ac:dyDescent="0.2">
      <c r="A105" s="9">
        <v>1995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4"/>
    </row>
    <row r="106" spans="1:36" x14ac:dyDescent="0.2">
      <c r="A106" s="9">
        <v>1996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4"/>
    </row>
    <row r="107" spans="1:36" x14ac:dyDescent="0.2">
      <c r="A107" s="9">
        <v>1997</v>
      </c>
      <c r="B107" s="13">
        <f>B40/$AJ$40</f>
        <v>1.4548087683496807E-2</v>
      </c>
      <c r="C107" s="13"/>
      <c r="D107" s="13">
        <f>D40/$AJ$40</f>
        <v>0</v>
      </c>
      <c r="E107" s="13">
        <f>E40/AJ40</f>
        <v>9.8874333486933058E-2</v>
      </c>
      <c r="F107" s="13">
        <f>F40/$AJ$40</f>
        <v>0</v>
      </c>
      <c r="G107" s="13">
        <f>G40/AJ40</f>
        <v>1.388980317293134E-2</v>
      </c>
      <c r="H107" s="13">
        <f>H40/$AJ$40</f>
        <v>5.727075241919558E-3</v>
      </c>
      <c r="I107" s="13">
        <f>I40/$AJ$40</f>
        <v>3.093937199657692E-3</v>
      </c>
      <c r="J107" s="13">
        <f>J40/$AJ$40</f>
        <v>0</v>
      </c>
      <c r="K107" s="13">
        <f>K40/AJ40</f>
        <v>0.33743664011585806</v>
      </c>
      <c r="L107" s="13">
        <f>L40/$AJ$40</f>
        <v>7.2411296162201303E-3</v>
      </c>
      <c r="M107" s="13">
        <f>M40/$AJ$40</f>
        <v>1.0532552169047462E-2</v>
      </c>
      <c r="N107" s="13">
        <f>N40/AJ40</f>
        <v>7.846751365940359E-2</v>
      </c>
      <c r="O107" s="13">
        <f>O40/$AJ$40</f>
        <v>1.3494832466592062E-2</v>
      </c>
      <c r="P107" s="13">
        <f>P40/AJ40</f>
        <v>0.22644987163452043</v>
      </c>
      <c r="Q107" s="13">
        <f>Q40/AJ40</f>
        <v>7.6229346323481009E-2</v>
      </c>
      <c r="R107" s="13"/>
      <c r="S107" s="13"/>
      <c r="T107" s="13"/>
      <c r="U107" s="13">
        <f>U40/$AJ$40</f>
        <v>1.8431966295833059E-3</v>
      </c>
      <c r="V107" s="13"/>
      <c r="W107" s="13"/>
      <c r="X107" s="13"/>
      <c r="Y107" s="13">
        <f>Y40/AJ40</f>
        <v>8.4326245803436242E-2</v>
      </c>
      <c r="Z107" s="13">
        <f>Z40/$AJ$40</f>
        <v>0</v>
      </c>
      <c r="AA107" s="13">
        <f>AA40/$AJ$40</f>
        <v>0</v>
      </c>
      <c r="AB107" s="13"/>
      <c r="AC107" s="13"/>
      <c r="AD107" s="13"/>
      <c r="AE107" s="13"/>
      <c r="AF107" s="13"/>
      <c r="AG107" s="13"/>
      <c r="AH107" s="13">
        <f>AH40/$AJ$40</f>
        <v>3.093937199657692E-3</v>
      </c>
      <c r="AI107" s="13">
        <f>AI40/AJ40</f>
        <v>8.4326245803436242E-2</v>
      </c>
      <c r="AJ107" s="14">
        <f t="shared" ref="AJ107:AJ127" si="0">AJ40/AJ40</f>
        <v>1</v>
      </c>
    </row>
    <row r="108" spans="1:36" x14ac:dyDescent="0.2">
      <c r="A108" s="9">
        <v>1998</v>
      </c>
      <c r="B108" s="13"/>
      <c r="C108" s="13"/>
      <c r="D108" s="13"/>
      <c r="E108" s="13">
        <f>E41/AJ41</f>
        <v>9.2289878763111288E-2</v>
      </c>
      <c r="F108" s="13"/>
      <c r="G108" s="13">
        <f>G41/AJ41</f>
        <v>1.4507560277891296E-2</v>
      </c>
      <c r="H108" s="13"/>
      <c r="I108" s="13"/>
      <c r="J108" s="13"/>
      <c r="K108" s="13">
        <f>K41/AJ41</f>
        <v>0.35042909685328977</v>
      </c>
      <c r="L108" s="13">
        <f>L41/AJ41</f>
        <v>7.9008309494619268E-3</v>
      </c>
      <c r="M108" s="13"/>
      <c r="N108" s="13">
        <f>N41/AJ41</f>
        <v>7.5057894019888299E-2</v>
      </c>
      <c r="O108" s="13"/>
      <c r="P108" s="13">
        <f>P41/AJ41</f>
        <v>0.22728511102029697</v>
      </c>
      <c r="Q108" s="13">
        <f t="shared" ref="Q108:Q119" si="1">Q41/AJ41</f>
        <v>7.6760659310720611E-2</v>
      </c>
      <c r="R108" s="13"/>
      <c r="S108" s="13"/>
      <c r="T108" s="13"/>
      <c r="U108" s="13"/>
      <c r="V108" s="13"/>
      <c r="W108" s="13"/>
      <c r="X108" s="13"/>
      <c r="Y108" s="13">
        <f>Y41/AJ41</f>
        <v>8.4320937202016069E-2</v>
      </c>
      <c r="Z108" s="13"/>
      <c r="AA108" s="13"/>
      <c r="AB108" s="13"/>
      <c r="AC108" s="13"/>
      <c r="AD108" s="13"/>
      <c r="AE108" s="13"/>
      <c r="AF108" s="13"/>
      <c r="AG108" s="13"/>
      <c r="AH108" s="13"/>
      <c r="AI108" s="13">
        <f>AI41/AJ41</f>
        <v>7.9348862552785726E-2</v>
      </c>
      <c r="AJ108" s="14">
        <f t="shared" si="0"/>
        <v>1</v>
      </c>
    </row>
    <row r="109" spans="1:36" x14ac:dyDescent="0.2">
      <c r="A109" s="9">
        <v>1999</v>
      </c>
      <c r="B109" s="13"/>
      <c r="C109" s="13"/>
      <c r="D109" s="13"/>
      <c r="E109" s="13">
        <f>E42/AJ42</f>
        <v>8.4912973011063347E-2</v>
      </c>
      <c r="F109" s="13"/>
      <c r="G109" s="13">
        <f>G42/AJ42</f>
        <v>1.6489324219575788E-2</v>
      </c>
      <c r="H109" s="13"/>
      <c r="I109" s="13"/>
      <c r="J109" s="13"/>
      <c r="K109" s="13">
        <f>K42/AJ42</f>
        <v>0.36213092805299135</v>
      </c>
      <c r="L109" s="13">
        <f>L42/AJ42</f>
        <v>8.3151293073074478E-3</v>
      </c>
      <c r="M109" s="13"/>
      <c r="N109" s="13">
        <f>N42/AJ42</f>
        <v>7.1171869494750198E-2</v>
      </c>
      <c r="O109" s="13"/>
      <c r="P109" s="13">
        <f>P42/AJ42</f>
        <v>0.22810231837079839</v>
      </c>
      <c r="Q109" s="13">
        <f t="shared" si="1"/>
        <v>7.7302515678951453E-2</v>
      </c>
      <c r="R109" s="13"/>
      <c r="S109" s="13"/>
      <c r="T109" s="13"/>
      <c r="U109" s="13"/>
      <c r="V109" s="13"/>
      <c r="W109" s="13"/>
      <c r="X109" s="13"/>
      <c r="Y109" s="13">
        <f>Y42/AJ42</f>
        <v>8.3362694665633147E-2</v>
      </c>
      <c r="Z109" s="13"/>
      <c r="AA109" s="13"/>
      <c r="AB109" s="13"/>
      <c r="AC109" s="13"/>
      <c r="AD109" s="13"/>
      <c r="AE109" s="13"/>
      <c r="AF109" s="13"/>
      <c r="AG109" s="13"/>
      <c r="AH109" s="13"/>
      <c r="AI109" s="13">
        <f>AI42/AJ42</f>
        <v>7.6527376506236353E-2</v>
      </c>
      <c r="AJ109" s="14">
        <f t="shared" si="0"/>
        <v>1</v>
      </c>
    </row>
    <row r="110" spans="1:36" x14ac:dyDescent="0.2">
      <c r="A110" s="9">
        <v>2000</v>
      </c>
      <c r="B110" s="13"/>
      <c r="C110" s="13"/>
      <c r="D110" s="13"/>
      <c r="E110" s="13">
        <f>E43/AJ43</f>
        <v>7.718669678323857E-2</v>
      </c>
      <c r="F110" s="13"/>
      <c r="G110" s="13">
        <f>G43/AJ43</f>
        <v>1.9471921489212556E-2</v>
      </c>
      <c r="H110" s="13"/>
      <c r="I110" s="13"/>
      <c r="J110" s="13"/>
      <c r="K110" s="13">
        <f t="shared" ref="K110:K127" si="2">K43/AJ43</f>
        <v>0.37175792507204614</v>
      </c>
      <c r="L110" s="13">
        <f>L43/AJ43</f>
        <v>7.3993301659007714E-3</v>
      </c>
      <c r="M110" s="13"/>
      <c r="N110" s="13">
        <f>N43/AJ43</f>
        <v>7.1189344964561099E-2</v>
      </c>
      <c r="O110" s="13"/>
      <c r="P110" s="13">
        <f>P43/AJ43</f>
        <v>0.2315600903497157</v>
      </c>
      <c r="Q110" s="13">
        <f t="shared" si="1"/>
        <v>7.6096269179842663E-2</v>
      </c>
      <c r="R110" s="13"/>
      <c r="S110" s="13"/>
      <c r="T110" s="13"/>
      <c r="U110" s="13"/>
      <c r="V110" s="13"/>
      <c r="W110" s="13"/>
      <c r="X110" s="13"/>
      <c r="Y110" s="13">
        <f>Y43/AJ43</f>
        <v>8.0068541163642024E-2</v>
      </c>
      <c r="Z110" s="13"/>
      <c r="AA110" s="13"/>
      <c r="AB110" s="13"/>
      <c r="AC110" s="13"/>
      <c r="AD110" s="13"/>
      <c r="AE110" s="13"/>
      <c r="AF110" s="13"/>
      <c r="AG110" s="13"/>
      <c r="AH110" s="13"/>
      <c r="AI110" s="13">
        <f>AI43/AJ43</f>
        <v>7.2669210997741263E-2</v>
      </c>
      <c r="AJ110" s="14">
        <f t="shared" si="0"/>
        <v>1</v>
      </c>
    </row>
    <row r="111" spans="1:36" x14ac:dyDescent="0.2">
      <c r="A111" s="9">
        <v>2001</v>
      </c>
      <c r="B111" s="13"/>
      <c r="C111" s="13"/>
      <c r="D111" s="13"/>
      <c r="E111" s="13">
        <f t="shared" ref="E111:E120" si="3">E44/AJ44</f>
        <v>6.7417648062809352E-2</v>
      </c>
      <c r="F111" s="13"/>
      <c r="G111" s="13">
        <f t="shared" ref="G111:G120" si="4">G44/AJ44</f>
        <v>2.3894862604540025E-2</v>
      </c>
      <c r="H111" s="13"/>
      <c r="I111" s="13"/>
      <c r="J111" s="13"/>
      <c r="K111" s="13">
        <f t="shared" si="2"/>
        <v>0.38206178528759172</v>
      </c>
      <c r="L111" s="13"/>
      <c r="M111" s="13"/>
      <c r="N111" s="13">
        <f t="shared" ref="N111:N132" si="5">N44/AJ44</f>
        <v>6.8271036012971492E-2</v>
      </c>
      <c r="O111" s="13"/>
      <c r="P111" s="13">
        <f t="shared" ref="P111:P119" si="6">P44/AJ44</f>
        <v>0.226915855948114</v>
      </c>
      <c r="Q111" s="13">
        <f t="shared" si="1"/>
        <v>8.6106844171360303E-2</v>
      </c>
      <c r="R111" s="13"/>
      <c r="S111" s="13"/>
      <c r="T111" s="13"/>
      <c r="U111" s="13"/>
      <c r="V111" s="13"/>
      <c r="W111" s="13"/>
      <c r="X111" s="13"/>
      <c r="Y111" s="13">
        <f t="shared" ref="Y111:Y127" si="7">Y44/AJ44</f>
        <v>7.7316948284690226E-2</v>
      </c>
      <c r="Z111" s="13"/>
      <c r="AA111" s="13"/>
      <c r="AB111" s="13"/>
      <c r="AC111" s="13"/>
      <c r="AD111" s="13"/>
      <c r="AE111" s="13"/>
      <c r="AF111" s="13"/>
      <c r="AG111" s="13"/>
      <c r="AH111" s="13"/>
      <c r="AI111" s="13">
        <f t="shared" ref="AI111:AI120" si="8">AI44/AJ44</f>
        <v>6.8015019627922849E-2</v>
      </c>
      <c r="AJ111" s="14">
        <f t="shared" si="0"/>
        <v>1</v>
      </c>
    </row>
    <row r="112" spans="1:36" x14ac:dyDescent="0.2">
      <c r="A112" s="9">
        <v>2002</v>
      </c>
      <c r="B112" s="13">
        <f>B45/$AJ$45</f>
        <v>7.1575556947302494E-3</v>
      </c>
      <c r="C112" s="13"/>
      <c r="D112" s="13">
        <f>D45/$AJ$45</f>
        <v>2.5946139393397153E-3</v>
      </c>
      <c r="E112" s="13">
        <f t="shared" si="3"/>
        <v>5.9586651158629329E-2</v>
      </c>
      <c r="F112" s="13">
        <f>F45/$AJ$45</f>
        <v>3.8471861859175091E-3</v>
      </c>
      <c r="G112" s="13">
        <f t="shared" si="4"/>
        <v>2.8451283886552742E-2</v>
      </c>
      <c r="H112" s="13">
        <f>H45/$AJ$45</f>
        <v>3.3103695088127403E-3</v>
      </c>
      <c r="I112" s="13">
        <f>I45/$AJ$45</f>
        <v>0</v>
      </c>
      <c r="J112" s="13">
        <f>J45/$AJ$45</f>
        <v>3.8471861859175091E-3</v>
      </c>
      <c r="K112" s="13">
        <f t="shared" si="2"/>
        <v>0.39133935760937638</v>
      </c>
      <c r="L112" s="13">
        <f>L45/$AJ$45</f>
        <v>8.2311890489397879E-3</v>
      </c>
      <c r="M112" s="13">
        <f>M45/$AJ$45</f>
        <v>0</v>
      </c>
      <c r="N112" s="13">
        <f t="shared" si="5"/>
        <v>6.8265187438489749E-2</v>
      </c>
      <c r="O112" s="13">
        <f>O45/$AJ$45</f>
        <v>0</v>
      </c>
      <c r="P112" s="13">
        <f t="shared" si="6"/>
        <v>0.22081059318242821</v>
      </c>
      <c r="Q112" s="13">
        <f t="shared" si="1"/>
        <v>9.6358593540305987E-2</v>
      </c>
      <c r="R112" s="13"/>
      <c r="S112" s="13"/>
      <c r="T112" s="13"/>
      <c r="U112" s="13">
        <f>U45/$AJ$45</f>
        <v>0</v>
      </c>
      <c r="V112" s="13"/>
      <c r="W112" s="13"/>
      <c r="X112" s="13"/>
      <c r="Y112" s="13">
        <f t="shared" si="7"/>
        <v>7.2380781962959648E-2</v>
      </c>
      <c r="Z112" s="13">
        <f>Z45/$AJ$45</f>
        <v>0</v>
      </c>
      <c r="AA112" s="13">
        <f>AA45/$AJ$45</f>
        <v>1.6999194774984343E-3</v>
      </c>
      <c r="AB112" s="13"/>
      <c r="AC112" s="13"/>
      <c r="AD112" s="13"/>
      <c r="AE112" s="13"/>
      <c r="AF112" s="13"/>
      <c r="AG112" s="13"/>
      <c r="AH112" s="13">
        <f>AH45/$AJ$45</f>
        <v>2.1472667084190748E-3</v>
      </c>
      <c r="AI112" s="13">
        <f t="shared" si="8"/>
        <v>6.2807551221257946E-2</v>
      </c>
      <c r="AJ112" s="14">
        <f t="shared" si="0"/>
        <v>1</v>
      </c>
    </row>
    <row r="113" spans="1:36" x14ac:dyDescent="0.2">
      <c r="A113" s="9">
        <v>2003</v>
      </c>
      <c r="B113" s="13"/>
      <c r="C113" s="13"/>
      <c r="D113" s="13"/>
      <c r="E113" s="13">
        <f t="shared" si="3"/>
        <v>4.807692307692308E-2</v>
      </c>
      <c r="F113" s="13"/>
      <c r="G113" s="13">
        <f t="shared" si="4"/>
        <v>2.9623154623154624E-2</v>
      </c>
      <c r="H113" s="13"/>
      <c r="I113" s="13"/>
      <c r="J113" s="13"/>
      <c r="K113" s="13">
        <f t="shared" si="2"/>
        <v>0.41608391608391609</v>
      </c>
      <c r="L113" s="13"/>
      <c r="M113" s="13"/>
      <c r="N113" s="13">
        <f t="shared" si="5"/>
        <v>6.4588189588189585E-2</v>
      </c>
      <c r="O113" s="13"/>
      <c r="P113" s="13">
        <f t="shared" si="6"/>
        <v>0.22173659673659674</v>
      </c>
      <c r="Q113" s="13">
        <f t="shared" si="1"/>
        <v>9.6639471639471633E-2</v>
      </c>
      <c r="R113" s="13"/>
      <c r="S113" s="13"/>
      <c r="T113" s="13"/>
      <c r="U113" s="13"/>
      <c r="V113" s="13"/>
      <c r="W113" s="13"/>
      <c r="X113" s="13"/>
      <c r="Y113" s="13">
        <f t="shared" si="7"/>
        <v>6.6045066045066048E-2</v>
      </c>
      <c r="Z113" s="13"/>
      <c r="AA113" s="13"/>
      <c r="AB113" s="13"/>
      <c r="AC113" s="13"/>
      <c r="AD113" s="13"/>
      <c r="AE113" s="13"/>
      <c r="AF113" s="13"/>
      <c r="AG113" s="13"/>
      <c r="AH113" s="13"/>
      <c r="AI113" s="13">
        <f t="shared" si="8"/>
        <v>5.7206682206682208E-2</v>
      </c>
      <c r="AJ113" s="14">
        <f t="shared" si="0"/>
        <v>1</v>
      </c>
    </row>
    <row r="114" spans="1:36" x14ac:dyDescent="0.2">
      <c r="A114" s="9">
        <v>2004</v>
      </c>
      <c r="B114" s="13"/>
      <c r="C114" s="13"/>
      <c r="D114" s="13"/>
      <c r="E114" s="13">
        <f t="shared" si="3"/>
        <v>3.8661055104238035E-2</v>
      </c>
      <c r="F114" s="13"/>
      <c r="G114" s="13">
        <f t="shared" si="4"/>
        <v>2.7992561417245768E-2</v>
      </c>
      <c r="H114" s="13"/>
      <c r="I114" s="13"/>
      <c r="J114" s="13"/>
      <c r="K114" s="13">
        <f t="shared" si="2"/>
        <v>0.43770186943329742</v>
      </c>
      <c r="L114" s="13"/>
      <c r="M114" s="13"/>
      <c r="N114" s="13">
        <f t="shared" si="5"/>
        <v>6.4696094744054022E-2</v>
      </c>
      <c r="O114" s="13"/>
      <c r="P114" s="13">
        <f t="shared" si="6"/>
        <v>0.22442987178232357</v>
      </c>
      <c r="Q114" s="13">
        <f t="shared" si="1"/>
        <v>9.8365469315846138E-2</v>
      </c>
      <c r="R114" s="13"/>
      <c r="S114" s="13"/>
      <c r="T114" s="13">
        <f>T47/AJ47</f>
        <v>7.8300871097190957E-4</v>
      </c>
      <c r="U114" s="13"/>
      <c r="V114" s="13"/>
      <c r="W114" s="13"/>
      <c r="X114" s="13"/>
      <c r="Y114" s="13">
        <f t="shared" si="7"/>
        <v>6.1857688166780854E-2</v>
      </c>
      <c r="Z114" s="13"/>
      <c r="AA114" s="13"/>
      <c r="AB114" s="13"/>
      <c r="AC114" s="13"/>
      <c r="AD114" s="13"/>
      <c r="AE114" s="13"/>
      <c r="AF114" s="13"/>
      <c r="AG114" s="13"/>
      <c r="AH114" s="13"/>
      <c r="AI114" s="13">
        <f t="shared" si="8"/>
        <v>4.551238132524224E-2</v>
      </c>
      <c r="AJ114" s="14">
        <f t="shared" si="0"/>
        <v>1</v>
      </c>
    </row>
    <row r="115" spans="1:36" x14ac:dyDescent="0.2">
      <c r="A115" s="9">
        <v>2005</v>
      </c>
      <c r="B115" s="13"/>
      <c r="C115" s="13"/>
      <c r="D115" s="13"/>
      <c r="E115" s="13">
        <f t="shared" si="3"/>
        <v>3.2658929855191539E-2</v>
      </c>
      <c r="F115" s="13"/>
      <c r="G115" s="13">
        <f t="shared" si="4"/>
        <v>2.639416658108247E-2</v>
      </c>
      <c r="H115" s="13"/>
      <c r="I115" s="13"/>
      <c r="J115" s="13"/>
      <c r="K115" s="13">
        <f t="shared" si="2"/>
        <v>0.44952244017664578</v>
      </c>
      <c r="L115" s="13"/>
      <c r="M115" s="13"/>
      <c r="N115" s="13">
        <f t="shared" si="5"/>
        <v>6.6344870083187846E-2</v>
      </c>
      <c r="O115" s="13"/>
      <c r="P115" s="13">
        <f t="shared" si="6"/>
        <v>0.2043750641881483</v>
      </c>
      <c r="Q115" s="13">
        <f t="shared" si="1"/>
        <v>0.10465235698880558</v>
      </c>
      <c r="R115" s="13"/>
      <c r="S115" s="13">
        <f t="shared" ref="S115:S120" si="9">S48/AJ48</f>
        <v>2.6702269692923898E-3</v>
      </c>
      <c r="T115" s="13">
        <f t="shared" ref="T115:T120" si="10">T48/AJ48</f>
        <v>5.2377529013043029E-3</v>
      </c>
      <c r="U115" s="13"/>
      <c r="V115" s="13"/>
      <c r="W115" s="13"/>
      <c r="X115" s="13"/>
      <c r="Y115" s="13">
        <f t="shared" si="7"/>
        <v>6.2236828591968781E-2</v>
      </c>
      <c r="Z115" s="13">
        <f t="shared" ref="Z115:Z125" si="11">Z48/AJ48</f>
        <v>3.1837321556947725E-3</v>
      </c>
      <c r="AA115" s="13"/>
      <c r="AB115" s="13"/>
      <c r="AC115" s="13"/>
      <c r="AD115" s="13"/>
      <c r="AE115" s="13"/>
      <c r="AF115" s="13"/>
      <c r="AG115" s="13"/>
      <c r="AH115" s="13"/>
      <c r="AI115" s="13">
        <f t="shared" si="8"/>
        <v>4.2723631508678236E-2</v>
      </c>
      <c r="AJ115" s="14">
        <f t="shared" si="0"/>
        <v>1</v>
      </c>
    </row>
    <row r="116" spans="1:36" x14ac:dyDescent="0.2">
      <c r="A116" s="9">
        <v>2006</v>
      </c>
      <c r="B116" s="13"/>
      <c r="C116" s="13"/>
      <c r="D116" s="13"/>
      <c r="E116" s="13">
        <f t="shared" si="3"/>
        <v>2.8236770550094121E-2</v>
      </c>
      <c r="F116" s="13"/>
      <c r="G116" s="13">
        <f t="shared" si="4"/>
        <v>2.5726835390085755E-2</v>
      </c>
      <c r="H116" s="13"/>
      <c r="I116" s="13"/>
      <c r="J116" s="13"/>
      <c r="K116" s="13">
        <f t="shared" si="2"/>
        <v>0.45189290943317295</v>
      </c>
      <c r="L116" s="13"/>
      <c r="M116" s="13"/>
      <c r="N116" s="13">
        <f t="shared" si="5"/>
        <v>6.0029282576866766E-2</v>
      </c>
      <c r="O116" s="13"/>
      <c r="P116" s="13">
        <f t="shared" si="6"/>
        <v>0.18636268563062122</v>
      </c>
      <c r="Q116" s="13">
        <f t="shared" si="1"/>
        <v>9.9979083873666594E-2</v>
      </c>
      <c r="R116" s="13"/>
      <c r="S116" s="13">
        <f t="shared" si="9"/>
        <v>1.0562643798368541E-2</v>
      </c>
      <c r="T116" s="13">
        <f t="shared" si="10"/>
        <v>2.0079481280066931E-2</v>
      </c>
      <c r="U116" s="13"/>
      <c r="V116" s="13"/>
      <c r="W116" s="13"/>
      <c r="X116" s="13"/>
      <c r="Y116" s="13">
        <f t="shared" si="7"/>
        <v>5.9820121313532731E-2</v>
      </c>
      <c r="Z116" s="13">
        <f t="shared" si="11"/>
        <v>7.5298054800250992E-3</v>
      </c>
      <c r="AA116" s="13"/>
      <c r="AB116" s="13"/>
      <c r="AC116" s="13"/>
      <c r="AD116" s="13"/>
      <c r="AE116" s="13"/>
      <c r="AF116" s="13"/>
      <c r="AG116" s="13"/>
      <c r="AH116" s="13"/>
      <c r="AI116" s="13">
        <f t="shared" si="8"/>
        <v>4.9780380673499269E-2</v>
      </c>
      <c r="AJ116" s="14">
        <f t="shared" si="0"/>
        <v>1</v>
      </c>
    </row>
    <row r="117" spans="1:36" x14ac:dyDescent="0.2">
      <c r="A117" s="9">
        <v>2007</v>
      </c>
      <c r="B117" s="13"/>
      <c r="C117" s="13"/>
      <c r="D117" s="13"/>
      <c r="E117" s="13">
        <f t="shared" si="3"/>
        <v>2.7185501066098083E-2</v>
      </c>
      <c r="F117" s="13"/>
      <c r="G117" s="13">
        <f t="shared" si="4"/>
        <v>2.4093816631130065E-2</v>
      </c>
      <c r="H117" s="13"/>
      <c r="I117" s="13"/>
      <c r="J117" s="13"/>
      <c r="K117" s="13">
        <f t="shared" si="2"/>
        <v>0.44989339019189767</v>
      </c>
      <c r="L117" s="13"/>
      <c r="M117" s="13"/>
      <c r="N117" s="13">
        <f t="shared" si="5"/>
        <v>5.7142857142857141E-2</v>
      </c>
      <c r="O117" s="13"/>
      <c r="P117" s="13">
        <f t="shared" si="6"/>
        <v>0.16609808102345416</v>
      </c>
      <c r="Q117" s="13">
        <f t="shared" si="1"/>
        <v>9.5948827292110878E-2</v>
      </c>
      <c r="R117" s="13"/>
      <c r="S117" s="13">
        <f t="shared" si="9"/>
        <v>2.7611940298507463E-2</v>
      </c>
      <c r="T117" s="13">
        <f t="shared" si="10"/>
        <v>3.2622601279317695E-2</v>
      </c>
      <c r="U117" s="13"/>
      <c r="V117" s="13"/>
      <c r="W117" s="13"/>
      <c r="X117" s="13"/>
      <c r="Y117" s="13">
        <f t="shared" si="7"/>
        <v>6.5565031982942432E-2</v>
      </c>
      <c r="Z117" s="13">
        <f t="shared" si="11"/>
        <v>1.5458422174840085E-2</v>
      </c>
      <c r="AA117" s="13"/>
      <c r="AB117" s="13"/>
      <c r="AC117" s="13"/>
      <c r="AD117" s="13"/>
      <c r="AE117" s="13"/>
      <c r="AF117" s="13"/>
      <c r="AG117" s="13"/>
      <c r="AH117" s="13"/>
      <c r="AI117" s="13">
        <f t="shared" si="8"/>
        <v>3.8379530916844352E-2</v>
      </c>
      <c r="AJ117" s="14">
        <f t="shared" si="0"/>
        <v>1</v>
      </c>
    </row>
    <row r="118" spans="1:36" x14ac:dyDescent="0.2">
      <c r="A118" s="9">
        <v>2008</v>
      </c>
      <c r="B118" s="13"/>
      <c r="C118" s="13"/>
      <c r="D118" s="13"/>
      <c r="E118" s="13">
        <f t="shared" si="3"/>
        <v>2.0855729950548269E-2</v>
      </c>
      <c r="F118" s="13"/>
      <c r="G118" s="13">
        <f t="shared" si="4"/>
        <v>2.0963233713179961E-2</v>
      </c>
      <c r="H118" s="13"/>
      <c r="I118" s="13"/>
      <c r="J118" s="13"/>
      <c r="K118" s="13">
        <f t="shared" si="2"/>
        <v>0.42614491507202751</v>
      </c>
      <c r="L118" s="13"/>
      <c r="M118" s="13"/>
      <c r="N118" s="13">
        <f t="shared" si="5"/>
        <v>5.3966888841109437E-2</v>
      </c>
      <c r="O118" s="13"/>
      <c r="P118" s="13">
        <f t="shared" si="6"/>
        <v>0.16372823048806709</v>
      </c>
      <c r="Q118" s="13">
        <f t="shared" si="1"/>
        <v>9.1593205762201674E-2</v>
      </c>
      <c r="R118" s="13"/>
      <c r="S118" s="13">
        <f t="shared" si="9"/>
        <v>3.7088798107933779E-2</v>
      </c>
      <c r="T118" s="13">
        <f t="shared" si="10"/>
        <v>3.3433670178456248E-2</v>
      </c>
      <c r="U118" s="13"/>
      <c r="V118" s="13"/>
      <c r="W118" s="13"/>
      <c r="X118" s="13"/>
      <c r="Y118" s="13">
        <f t="shared" si="7"/>
        <v>6.7404859170070955E-2</v>
      </c>
      <c r="Z118" s="13">
        <f t="shared" si="11"/>
        <v>1.9995699849494734E-2</v>
      </c>
      <c r="AA118" s="13"/>
      <c r="AB118" s="13"/>
      <c r="AC118" s="13"/>
      <c r="AD118" s="13"/>
      <c r="AE118" s="13"/>
      <c r="AF118" s="13"/>
      <c r="AG118" s="13"/>
      <c r="AH118" s="13"/>
      <c r="AI118" s="13">
        <f t="shared" si="8"/>
        <v>6.482476886691034E-2</v>
      </c>
      <c r="AJ118" s="14">
        <f t="shared" si="0"/>
        <v>1</v>
      </c>
    </row>
    <row r="119" spans="1:36" x14ac:dyDescent="0.2">
      <c r="A119" s="9">
        <v>2009</v>
      </c>
      <c r="B119" s="13"/>
      <c r="C119" s="13"/>
      <c r="D119" s="13"/>
      <c r="E119" s="13">
        <f t="shared" si="3"/>
        <v>1.752656369810494E-2</v>
      </c>
      <c r="F119" s="13"/>
      <c r="G119" s="13">
        <f t="shared" si="4"/>
        <v>2.0374630299046993E-2</v>
      </c>
      <c r="H119" s="13"/>
      <c r="I119" s="13"/>
      <c r="J119" s="13"/>
      <c r="K119" s="13">
        <f t="shared" si="2"/>
        <v>0.43378245152809725</v>
      </c>
      <c r="L119" s="13"/>
      <c r="M119" s="13"/>
      <c r="N119" s="13">
        <f t="shared" si="5"/>
        <v>5.4770511556577937E-2</v>
      </c>
      <c r="O119" s="13"/>
      <c r="P119" s="13">
        <f t="shared" si="6"/>
        <v>0.16102530397633913</v>
      </c>
      <c r="Q119" s="13">
        <f t="shared" si="1"/>
        <v>9.1466754299485156E-2</v>
      </c>
      <c r="R119" s="13"/>
      <c r="S119" s="13">
        <f t="shared" si="9"/>
        <v>4.2830540037243951E-2</v>
      </c>
      <c r="T119" s="13">
        <f t="shared" si="10"/>
        <v>3.8339358089604557E-2</v>
      </c>
      <c r="U119" s="13"/>
      <c r="V119" s="13"/>
      <c r="W119" s="13"/>
      <c r="X119" s="13"/>
      <c r="Y119" s="13">
        <f t="shared" si="7"/>
        <v>6.287654726695148E-2</v>
      </c>
      <c r="Z119" s="13">
        <f t="shared" si="11"/>
        <v>2.0046007229707525E-2</v>
      </c>
      <c r="AA119" s="13"/>
      <c r="AB119" s="13"/>
      <c r="AC119" s="13"/>
      <c r="AD119" s="13"/>
      <c r="AE119" s="13"/>
      <c r="AF119" s="13"/>
      <c r="AG119" s="13"/>
      <c r="AH119" s="13"/>
      <c r="AI119" s="13">
        <f t="shared" si="8"/>
        <v>5.6961332018841057E-2</v>
      </c>
      <c r="AJ119" s="14">
        <f t="shared" si="0"/>
        <v>1</v>
      </c>
    </row>
    <row r="120" spans="1:36" x14ac:dyDescent="0.2">
      <c r="A120" s="9">
        <v>2010</v>
      </c>
      <c r="B120" s="13"/>
      <c r="C120" s="13"/>
      <c r="D120" s="13"/>
      <c r="E120" s="13">
        <f t="shared" si="3"/>
        <v>1.3938486349498905E-2</v>
      </c>
      <c r="F120" s="13"/>
      <c r="G120" s="13">
        <f t="shared" si="4"/>
        <v>1.9352609146411702E-2</v>
      </c>
      <c r="H120" s="13"/>
      <c r="I120" s="13"/>
      <c r="J120" s="13"/>
      <c r="K120" s="13">
        <f t="shared" si="2"/>
        <v>0.414468379218984</v>
      </c>
      <c r="L120" s="13"/>
      <c r="M120" s="13"/>
      <c r="N120" s="13">
        <f t="shared" si="5"/>
        <v>5.4026033867066003E-2</v>
      </c>
      <c r="O120" s="13"/>
      <c r="P120" s="13">
        <f t="shared" ref="P120:P127" si="12">P53/AJ53</f>
        <v>0.17509503513420113</v>
      </c>
      <c r="Q120" s="13">
        <f t="shared" ref="Q120:Q127" si="13">Q53/AJ53</f>
        <v>8.6741158852666742E-2</v>
      </c>
      <c r="R120" s="13"/>
      <c r="S120" s="13">
        <f t="shared" si="9"/>
        <v>4.9418269784587028E-2</v>
      </c>
      <c r="T120" s="13">
        <f t="shared" si="10"/>
        <v>4.3773758783550283E-2</v>
      </c>
      <c r="U120" s="13"/>
      <c r="V120" s="13"/>
      <c r="W120" s="13"/>
      <c r="X120" s="13"/>
      <c r="Y120" s="13">
        <f t="shared" si="7"/>
        <v>5.4832392581499828E-2</v>
      </c>
      <c r="Z120" s="13">
        <f t="shared" si="11"/>
        <v>2.211726759589909E-2</v>
      </c>
      <c r="AA120" s="13"/>
      <c r="AB120" s="13"/>
      <c r="AC120" s="13"/>
      <c r="AD120" s="13"/>
      <c r="AE120" s="13"/>
      <c r="AF120" s="13"/>
      <c r="AG120" s="13"/>
      <c r="AH120" s="13"/>
      <c r="AI120" s="13">
        <f t="shared" si="8"/>
        <v>6.635180278769727E-2</v>
      </c>
      <c r="AJ120" s="14">
        <f t="shared" si="0"/>
        <v>1</v>
      </c>
    </row>
    <row r="121" spans="1:36" x14ac:dyDescent="0.2">
      <c r="A121" s="9">
        <v>2011</v>
      </c>
      <c r="B121" s="13"/>
      <c r="C121" s="13"/>
      <c r="D121" s="13"/>
      <c r="E121" s="13">
        <f t="shared" ref="E121:E127" si="14">E54/AJ54</f>
        <v>1.463827728042584E-2</v>
      </c>
      <c r="F121" s="13"/>
      <c r="G121" s="13">
        <f t="shared" ref="G121:G127" si="15">G54/AJ54</f>
        <v>1.7299782240503266E-2</v>
      </c>
      <c r="H121" s="13"/>
      <c r="I121" s="13"/>
      <c r="J121" s="13"/>
      <c r="K121" s="13">
        <f t="shared" si="2"/>
        <v>0.40733123639003144</v>
      </c>
      <c r="L121" s="13"/>
      <c r="M121" s="13"/>
      <c r="N121" s="13">
        <f t="shared" si="5"/>
        <v>5.7222356641664647E-2</v>
      </c>
      <c r="O121" s="13"/>
      <c r="P121" s="13">
        <f t="shared" si="12"/>
        <v>0.17650616985240744</v>
      </c>
      <c r="Q121" s="13">
        <f t="shared" si="13"/>
        <v>7.5489958867650614E-2</v>
      </c>
      <c r="R121" s="13"/>
      <c r="S121" s="13">
        <f t="shared" ref="S121:S127" si="16">S54/AJ54</f>
        <v>5.3472054197919186E-2</v>
      </c>
      <c r="T121" s="13">
        <f t="shared" ref="T121:T127" si="17">T54/AJ54</f>
        <v>4.9600774255988384E-2</v>
      </c>
      <c r="U121" s="13"/>
      <c r="V121" s="13"/>
      <c r="W121" s="13"/>
      <c r="X121" s="13"/>
      <c r="Y121" s="13">
        <f t="shared" si="7"/>
        <v>5.3472054197919186E-2</v>
      </c>
      <c r="Z121" s="13">
        <f t="shared" si="11"/>
        <v>2.3227679651584805E-2</v>
      </c>
      <c r="AA121" s="13"/>
      <c r="AB121" s="13"/>
      <c r="AC121" s="13"/>
      <c r="AD121" s="13"/>
      <c r="AE121" s="13"/>
      <c r="AF121" s="13"/>
      <c r="AG121" s="13"/>
      <c r="AH121" s="13"/>
      <c r="AI121" s="13">
        <f t="shared" ref="AI121:AI127" si="18">AI54/AJ54</f>
        <v>7.1618678925719811E-2</v>
      </c>
      <c r="AJ121" s="14">
        <f t="shared" si="0"/>
        <v>1</v>
      </c>
    </row>
    <row r="122" spans="1:36" x14ac:dyDescent="0.2">
      <c r="A122" s="9">
        <v>2012</v>
      </c>
      <c r="B122" s="13"/>
      <c r="C122" s="13"/>
      <c r="D122" s="13"/>
      <c r="E122" s="13">
        <f t="shared" si="14"/>
        <v>1.3839959738298943E-2</v>
      </c>
      <c r="F122" s="13"/>
      <c r="G122" s="13">
        <f t="shared" si="15"/>
        <v>1.7991947659788628E-2</v>
      </c>
      <c r="H122" s="13"/>
      <c r="I122" s="13"/>
      <c r="J122" s="13"/>
      <c r="K122" s="13">
        <f t="shared" si="2"/>
        <v>0.41381479617513839</v>
      </c>
      <c r="L122" s="13"/>
      <c r="M122" s="13"/>
      <c r="N122" s="13">
        <f t="shared" si="5"/>
        <v>5.6618017111222947E-2</v>
      </c>
      <c r="O122" s="13"/>
      <c r="P122" s="13">
        <f t="shared" si="12"/>
        <v>0.1729994967287368</v>
      </c>
      <c r="Q122" s="13">
        <f t="shared" si="13"/>
        <v>5.9134373427277301E-2</v>
      </c>
      <c r="R122" s="13"/>
      <c r="S122" s="13">
        <f t="shared" si="16"/>
        <v>5.598892803220936E-2</v>
      </c>
      <c r="T122" s="13">
        <f t="shared" si="17"/>
        <v>5.1333668847508805E-2</v>
      </c>
      <c r="U122" s="13"/>
      <c r="V122" s="13"/>
      <c r="W122" s="13"/>
      <c r="X122" s="13"/>
      <c r="Y122" s="13">
        <f t="shared" si="7"/>
        <v>5.6995470558631099E-2</v>
      </c>
      <c r="Z122" s="13">
        <f t="shared" si="11"/>
        <v>2.1389028686462003E-2</v>
      </c>
      <c r="AA122" s="13"/>
      <c r="AB122" s="13"/>
      <c r="AC122" s="13"/>
      <c r="AD122" s="13"/>
      <c r="AE122" s="13"/>
      <c r="AF122" s="13"/>
      <c r="AG122" s="13"/>
      <c r="AH122" s="13"/>
      <c r="AI122" s="13">
        <f t="shared" si="18"/>
        <v>7.9894313034725717E-2</v>
      </c>
      <c r="AJ122" s="14">
        <f t="shared" si="0"/>
        <v>1</v>
      </c>
    </row>
    <row r="123" spans="1:36" x14ac:dyDescent="0.2">
      <c r="A123" s="9">
        <v>2013</v>
      </c>
      <c r="B123" s="13"/>
      <c r="C123" s="13"/>
      <c r="D123" s="13"/>
      <c r="E123" s="13">
        <f t="shared" si="14"/>
        <v>1.3913483430306097E-2</v>
      </c>
      <c r="F123" s="13"/>
      <c r="G123" s="13">
        <f t="shared" si="15"/>
        <v>1.8972931950417403E-2</v>
      </c>
      <c r="H123" s="13"/>
      <c r="I123" s="13"/>
      <c r="J123" s="13"/>
      <c r="K123" s="13">
        <f t="shared" si="2"/>
        <v>0.4036175056918796</v>
      </c>
      <c r="L123" s="13"/>
      <c r="M123" s="13"/>
      <c r="N123" s="13">
        <f t="shared" si="5"/>
        <v>5.4389071591196561E-2</v>
      </c>
      <c r="O123" s="13"/>
      <c r="P123" s="13">
        <f t="shared" si="12"/>
        <v>0.16683531495067039</v>
      </c>
      <c r="Q123" s="13">
        <f t="shared" si="13"/>
        <v>6.4381482418416389E-2</v>
      </c>
      <c r="R123" s="13"/>
      <c r="S123" s="13">
        <f t="shared" si="16"/>
        <v>5.6918795851252216E-2</v>
      </c>
      <c r="T123" s="13">
        <f t="shared" si="17"/>
        <v>5.2365292183152036E-2</v>
      </c>
      <c r="U123" s="13"/>
      <c r="V123" s="13"/>
      <c r="W123" s="13"/>
      <c r="X123" s="13"/>
      <c r="Y123" s="13">
        <f t="shared" si="7"/>
        <v>5.9827978750316216E-2</v>
      </c>
      <c r="Z123" s="13">
        <f t="shared" si="11"/>
        <v>1.3786997217303315E-2</v>
      </c>
      <c r="AA123" s="13"/>
      <c r="AB123" s="13"/>
      <c r="AC123" s="13"/>
      <c r="AD123" s="13"/>
      <c r="AE123" s="13"/>
      <c r="AF123" s="13"/>
      <c r="AG123" s="13"/>
      <c r="AH123" s="13"/>
      <c r="AI123" s="13">
        <f t="shared" si="18"/>
        <v>9.4991145965089799E-2</v>
      </c>
      <c r="AJ123" s="14">
        <f t="shared" si="0"/>
        <v>1</v>
      </c>
    </row>
    <row r="124" spans="1:36" x14ac:dyDescent="0.2">
      <c r="A124" s="9">
        <v>2014</v>
      </c>
      <c r="B124" s="13"/>
      <c r="C124" s="13"/>
      <c r="D124" s="13"/>
      <c r="E124" s="13">
        <f t="shared" si="14"/>
        <v>1.0318471337579618E-2</v>
      </c>
      <c r="F124" s="13"/>
      <c r="G124" s="13">
        <f t="shared" si="15"/>
        <v>1.9108280254777069E-2</v>
      </c>
      <c r="H124" s="13"/>
      <c r="I124" s="13"/>
      <c r="J124" s="13"/>
      <c r="K124" s="13">
        <f t="shared" si="2"/>
        <v>0.40178343949044587</v>
      </c>
      <c r="L124" s="13"/>
      <c r="M124" s="13"/>
      <c r="N124" s="13">
        <f t="shared" si="5"/>
        <v>4.9044585987261149E-2</v>
      </c>
      <c r="O124" s="13"/>
      <c r="P124" s="13">
        <f t="shared" si="12"/>
        <v>0.16802547770700638</v>
      </c>
      <c r="Q124" s="13">
        <f t="shared" si="13"/>
        <v>6.4840764331210193E-2</v>
      </c>
      <c r="R124" s="13"/>
      <c r="S124" s="13">
        <f t="shared" si="16"/>
        <v>5.8089171974522291E-2</v>
      </c>
      <c r="T124" s="13">
        <f t="shared" si="17"/>
        <v>6.101910828025478E-2</v>
      </c>
      <c r="U124" s="13"/>
      <c r="V124" s="13"/>
      <c r="W124" s="13"/>
      <c r="X124" s="13"/>
      <c r="Y124" s="13">
        <f t="shared" si="7"/>
        <v>5.4012738853503182E-2</v>
      </c>
      <c r="Z124" s="13">
        <f t="shared" si="11"/>
        <v>9.8089171974522285E-3</v>
      </c>
      <c r="AA124" s="13"/>
      <c r="AB124" s="13"/>
      <c r="AC124" s="13"/>
      <c r="AD124" s="13"/>
      <c r="AE124" s="13"/>
      <c r="AF124" s="13"/>
      <c r="AG124" s="13"/>
      <c r="AH124" s="13"/>
      <c r="AI124" s="13">
        <f t="shared" si="18"/>
        <v>0.10394904458598726</v>
      </c>
      <c r="AJ124" s="14">
        <f t="shared" si="0"/>
        <v>1</v>
      </c>
    </row>
    <row r="125" spans="1:36" x14ac:dyDescent="0.2">
      <c r="A125" s="9">
        <v>2015</v>
      </c>
      <c r="B125" s="13"/>
      <c r="C125" s="13"/>
      <c r="D125" s="13"/>
      <c r="E125" s="13">
        <f t="shared" si="14"/>
        <v>1.0526315789473684E-2</v>
      </c>
      <c r="F125" s="13"/>
      <c r="G125" s="13">
        <f t="shared" si="15"/>
        <v>1.9736842105263157E-2</v>
      </c>
      <c r="H125" s="13"/>
      <c r="I125" s="13"/>
      <c r="J125" s="13"/>
      <c r="K125" s="13">
        <f t="shared" si="2"/>
        <v>0.3886842105263158</v>
      </c>
      <c r="L125" s="13"/>
      <c r="M125" s="13"/>
      <c r="N125" s="13">
        <f t="shared" si="5"/>
        <v>4.6052631578947366E-2</v>
      </c>
      <c r="O125" s="13"/>
      <c r="P125" s="13">
        <f t="shared" si="12"/>
        <v>0.16842105263157894</v>
      </c>
      <c r="Q125" s="13">
        <f t="shared" si="13"/>
        <v>6.4342105263157895E-2</v>
      </c>
      <c r="R125" s="13"/>
      <c r="S125" s="13">
        <f t="shared" si="16"/>
        <v>6.0526315789473685E-2</v>
      </c>
      <c r="T125" s="13">
        <f t="shared" si="17"/>
        <v>6.5131578947368415E-2</v>
      </c>
      <c r="U125" s="13"/>
      <c r="V125" s="13"/>
      <c r="W125" s="13"/>
      <c r="X125" s="13"/>
      <c r="Y125" s="13">
        <f t="shared" si="7"/>
        <v>5.5657894736842108E-2</v>
      </c>
      <c r="Z125" s="13">
        <f t="shared" si="11"/>
        <v>7.4999999999999997E-3</v>
      </c>
      <c r="AA125" s="13"/>
      <c r="AB125" s="13"/>
      <c r="AC125" s="13"/>
      <c r="AD125" s="13"/>
      <c r="AE125" s="13"/>
      <c r="AF125" s="13"/>
      <c r="AG125" s="13"/>
      <c r="AH125" s="13"/>
      <c r="AI125" s="13">
        <f t="shared" si="18"/>
        <v>0.11342105263157895</v>
      </c>
      <c r="AJ125" s="14">
        <f t="shared" si="0"/>
        <v>1</v>
      </c>
    </row>
    <row r="126" spans="1:36" x14ac:dyDescent="0.2">
      <c r="A126" s="9">
        <v>2016</v>
      </c>
      <c r="B126" s="13"/>
      <c r="C126" s="13"/>
      <c r="D126" s="13"/>
      <c r="E126" s="13">
        <f t="shared" si="14"/>
        <v>6.6802999318336742E-3</v>
      </c>
      <c r="F126" s="13"/>
      <c r="G126" s="13">
        <f t="shared" si="15"/>
        <v>2.4267211997273348E-2</v>
      </c>
      <c r="H126" s="13"/>
      <c r="I126" s="13"/>
      <c r="J126" s="13"/>
      <c r="K126" s="13">
        <f t="shared" si="2"/>
        <v>0.43285616905248808</v>
      </c>
      <c r="L126" s="13"/>
      <c r="M126" s="13"/>
      <c r="N126" s="13">
        <f t="shared" si="5"/>
        <v>4.1445126107702797E-2</v>
      </c>
      <c r="O126" s="13"/>
      <c r="P126" s="13">
        <f t="shared" si="12"/>
        <v>0.18486707566462168</v>
      </c>
      <c r="Q126" s="13">
        <f t="shared" si="13"/>
        <v>4.9352419904567145E-2</v>
      </c>
      <c r="R126" s="13"/>
      <c r="S126" s="13">
        <f t="shared" si="16"/>
        <v>6.3940013633265166E-2</v>
      </c>
      <c r="T126" s="13">
        <f t="shared" si="17"/>
        <v>6.8166325835037497E-2</v>
      </c>
      <c r="U126" s="13"/>
      <c r="V126" s="13"/>
      <c r="W126" s="13"/>
      <c r="X126" s="13"/>
      <c r="Y126" s="13">
        <f t="shared" si="7"/>
        <v>5.4124062713019769E-2</v>
      </c>
      <c r="Z126" s="13"/>
      <c r="AA126" s="13"/>
      <c r="AB126" s="13"/>
      <c r="AC126" s="13"/>
      <c r="AD126" s="13"/>
      <c r="AE126" s="13"/>
      <c r="AF126" s="13"/>
      <c r="AG126" s="13"/>
      <c r="AH126" s="13"/>
      <c r="AI126" s="13">
        <f t="shared" si="18"/>
        <v>7.4301295160190864E-2</v>
      </c>
      <c r="AJ126" s="14">
        <f t="shared" si="0"/>
        <v>1</v>
      </c>
    </row>
    <row r="127" spans="1:36" x14ac:dyDescent="0.2">
      <c r="A127" s="9">
        <v>2017</v>
      </c>
      <c r="B127" s="13"/>
      <c r="C127" s="13"/>
      <c r="D127" s="13"/>
      <c r="E127" s="13">
        <f t="shared" si="14"/>
        <v>6.6158492736948082E-3</v>
      </c>
      <c r="F127" s="13"/>
      <c r="G127" s="13">
        <f t="shared" si="15"/>
        <v>2.7182511146267799E-2</v>
      </c>
      <c r="H127" s="13"/>
      <c r="I127" s="13"/>
      <c r="J127" s="13"/>
      <c r="K127" s="13">
        <f t="shared" si="2"/>
        <v>0.44124838199338418</v>
      </c>
      <c r="L127" s="13"/>
      <c r="M127" s="13"/>
      <c r="N127" s="13">
        <f t="shared" si="5"/>
        <v>4.0270386883359703E-2</v>
      </c>
      <c r="O127" s="13"/>
      <c r="P127" s="13">
        <f t="shared" si="12"/>
        <v>0.173018840788149</v>
      </c>
      <c r="Q127" s="13">
        <f t="shared" si="13"/>
        <v>4.3003020279016251E-2</v>
      </c>
      <c r="R127" s="13"/>
      <c r="S127" s="13">
        <f t="shared" si="16"/>
        <v>5.9686466273550988E-2</v>
      </c>
      <c r="T127" s="13">
        <f t="shared" si="17"/>
        <v>6.587084711635266E-2</v>
      </c>
      <c r="U127" s="13"/>
      <c r="V127" s="13"/>
      <c r="W127" s="13"/>
      <c r="X127" s="13"/>
      <c r="Y127" s="13">
        <f t="shared" si="7"/>
        <v>5.263914856896304E-2</v>
      </c>
      <c r="Z127" s="13"/>
      <c r="AA127" s="13"/>
      <c r="AB127" s="13"/>
      <c r="AC127" s="13"/>
      <c r="AD127" s="13"/>
      <c r="AE127" s="13"/>
      <c r="AF127" s="13"/>
      <c r="AG127" s="13"/>
      <c r="AH127" s="13"/>
      <c r="AI127" s="13">
        <f t="shared" si="18"/>
        <v>7.752049475046742E-2</v>
      </c>
      <c r="AJ127" s="14">
        <f t="shared" si="0"/>
        <v>1</v>
      </c>
    </row>
    <row r="128" spans="1:36" x14ac:dyDescent="0.2">
      <c r="A128" s="9">
        <v>2018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>
        <f>K61/AJ61</f>
        <v>0.43831464080024252</v>
      </c>
      <c r="L128" s="13"/>
      <c r="M128" s="13"/>
      <c r="N128" s="13">
        <f t="shared" si="5"/>
        <v>3.2282509851470145E-2</v>
      </c>
      <c r="O128" s="13"/>
      <c r="P128" s="13">
        <f>P61/AJ61</f>
        <v>0.19975750227341618</v>
      </c>
      <c r="Q128" s="13"/>
      <c r="R128" s="13"/>
      <c r="S128" s="13">
        <f>S61/AJ61</f>
        <v>5.1530766899060318E-2</v>
      </c>
      <c r="T128" s="13">
        <f>T61/AJ61</f>
        <v>6.5929069414974228E-2</v>
      </c>
      <c r="U128" s="13"/>
      <c r="V128" s="13"/>
      <c r="W128" s="13"/>
      <c r="X128" s="13"/>
      <c r="Y128" s="13">
        <f>Y61/AJ61</f>
        <v>5.0469839345256139E-2</v>
      </c>
      <c r="Z128" s="13"/>
      <c r="AA128" s="13"/>
      <c r="AB128" s="13"/>
      <c r="AC128" s="13"/>
      <c r="AD128" s="13"/>
      <c r="AE128" s="13"/>
      <c r="AF128" s="13"/>
      <c r="AG128" s="13"/>
      <c r="AH128" s="13"/>
      <c r="AI128" s="13">
        <f>AI61/AJ61</f>
        <v>0.16186723249469537</v>
      </c>
      <c r="AJ128" s="14">
        <f>AJ61/AJ61</f>
        <v>1</v>
      </c>
    </row>
    <row r="129" spans="1:36" x14ac:dyDescent="0.2">
      <c r="A129" s="9">
        <v>2019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>
        <f>K62/AJ62</f>
        <v>0.44416757514405858</v>
      </c>
      <c r="L129" s="13"/>
      <c r="M129" s="13"/>
      <c r="N129" s="13">
        <f t="shared" si="5"/>
        <v>3.1770752219280489E-2</v>
      </c>
      <c r="O129" s="13"/>
      <c r="P129" s="13">
        <f>P62/AJ62</f>
        <v>0.18735399470487463</v>
      </c>
      <c r="Q129" s="13"/>
      <c r="R129" s="13"/>
      <c r="S129" s="13">
        <f>S62/AJ62</f>
        <v>5.1861080828531379E-2</v>
      </c>
      <c r="T129" s="13">
        <f>T62/AJ62</f>
        <v>6.2607070549758601E-2</v>
      </c>
      <c r="U129" s="13"/>
      <c r="V129" s="13"/>
      <c r="W129" s="13"/>
      <c r="X129" s="13"/>
      <c r="Y129" s="13">
        <f>Y62/AJ62</f>
        <v>4.8434823236256037E-2</v>
      </c>
      <c r="Z129" s="13"/>
      <c r="AA129" s="13"/>
      <c r="AB129" s="13"/>
      <c r="AC129" s="13"/>
      <c r="AD129" s="13"/>
      <c r="AE129" s="13"/>
      <c r="AF129" s="13"/>
      <c r="AG129" s="13"/>
      <c r="AH129" s="13"/>
      <c r="AI129" s="13">
        <f>AI62/AJ62</f>
        <v>0.17380470331724029</v>
      </c>
      <c r="AJ129" s="14">
        <f>AJ62/AJ62</f>
        <v>1</v>
      </c>
    </row>
    <row r="130" spans="1:36" x14ac:dyDescent="0.2">
      <c r="A130" s="9">
        <v>2020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>
        <f>K63/AJ63</f>
        <v>0.44020149496262595</v>
      </c>
      <c r="L130" s="13"/>
      <c r="M130" s="13"/>
      <c r="N130" s="13">
        <f t="shared" si="5"/>
        <v>2.8436789080272994E-2</v>
      </c>
      <c r="O130" s="13"/>
      <c r="P130" s="13">
        <f>P63/AJ63</f>
        <v>0.18524536886577836</v>
      </c>
      <c r="Q130" s="13"/>
      <c r="R130" s="13"/>
      <c r="S130" s="13">
        <f>S63/AJ63</f>
        <v>4.5986350341241468E-2</v>
      </c>
      <c r="T130" s="13">
        <f>T63/AJ63</f>
        <v>6.4510887227819308E-2</v>
      </c>
      <c r="U130" s="13"/>
      <c r="V130" s="13"/>
      <c r="W130" s="13"/>
      <c r="X130" s="13"/>
      <c r="Y130" s="13">
        <f>Y63/AJ63</f>
        <v>4.6798830029249269E-2</v>
      </c>
      <c r="Z130" s="13"/>
      <c r="AA130" s="13"/>
      <c r="AB130" s="13"/>
      <c r="AC130" s="13"/>
      <c r="AD130" s="13"/>
      <c r="AE130" s="13"/>
      <c r="AF130" s="13"/>
      <c r="AG130" s="13"/>
      <c r="AH130" s="13"/>
      <c r="AI130" s="13">
        <f>AI63/AJ63</f>
        <v>0.18882027949301267</v>
      </c>
      <c r="AJ130" s="14">
        <f>AJ63/AJ63</f>
        <v>1</v>
      </c>
    </row>
    <row r="131" spans="1:36" x14ac:dyDescent="0.2">
      <c r="A131" s="9">
        <v>2021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>
        <f>K64/AJ64</f>
        <v>0.43452779638312122</v>
      </c>
      <c r="L131" s="13"/>
      <c r="M131" s="13"/>
      <c r="N131" s="13">
        <f t="shared" si="5"/>
        <v>2.7294038847957135E-2</v>
      </c>
      <c r="O131" s="13"/>
      <c r="P131" s="13">
        <f>P64/AJ64</f>
        <v>0.18536503683858005</v>
      </c>
      <c r="Q131" s="13"/>
      <c r="R131" s="13"/>
      <c r="S131" s="13">
        <f>S64/AJ64</f>
        <v>3.7675820495646349E-2</v>
      </c>
      <c r="T131" s="13">
        <f>T64/AJ64</f>
        <v>6.8151373074346946E-2</v>
      </c>
      <c r="U131" s="13"/>
      <c r="V131" s="13"/>
      <c r="W131" s="13"/>
      <c r="X131" s="13"/>
      <c r="Y131" s="13">
        <f>Y64/AJ64</f>
        <v>4.5880776959142666E-2</v>
      </c>
      <c r="Z131" s="13"/>
      <c r="AA131" s="13"/>
      <c r="AB131" s="13"/>
      <c r="AC131" s="13"/>
      <c r="AD131" s="13"/>
      <c r="AE131" s="13"/>
      <c r="AF131" s="13"/>
      <c r="AG131" s="13"/>
      <c r="AH131" s="13"/>
      <c r="AI131" s="13">
        <f>AI64/AJ64</f>
        <v>0.20110515740120563</v>
      </c>
      <c r="AJ131" s="14">
        <f>AJ64/AJ64</f>
        <v>1</v>
      </c>
    </row>
    <row r="132" spans="1:36" x14ac:dyDescent="0.2">
      <c r="A132" s="9">
        <v>2022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>
        <f>K65/AJ65</f>
        <v>0.43512096092031805</v>
      </c>
      <c r="L132" s="13"/>
      <c r="M132" s="13"/>
      <c r="N132" s="13">
        <f t="shared" si="5"/>
        <v>2.5883945186939605E-2</v>
      </c>
      <c r="O132" s="13"/>
      <c r="P132" s="13">
        <f>P65/AJ65</f>
        <v>0.18186432075790898</v>
      </c>
      <c r="Q132" s="13"/>
      <c r="R132" s="13"/>
      <c r="S132" s="13">
        <f>S65/AJ65</f>
        <v>3.6542040263914735E-2</v>
      </c>
      <c r="T132" s="13">
        <f>T65/AJ65</f>
        <v>6.6486212146844859E-2</v>
      </c>
      <c r="U132" s="13"/>
      <c r="V132" s="13"/>
      <c r="W132" s="13"/>
      <c r="X132" s="13"/>
      <c r="Y132" s="13">
        <f>Y65/AJ65</f>
        <v>4.6185078666892233E-2</v>
      </c>
      <c r="Z132" s="13"/>
      <c r="AA132" s="13"/>
      <c r="AB132" s="13"/>
      <c r="AC132" s="13"/>
      <c r="AD132" s="13"/>
      <c r="AE132" s="13"/>
      <c r="AF132" s="13"/>
      <c r="AG132" s="13"/>
      <c r="AH132" s="13"/>
      <c r="AI132" s="13">
        <f>AI65/AJ65</f>
        <v>0.20791744205718152</v>
      </c>
      <c r="AJ132" s="14">
        <f>AJ65/AJ65</f>
        <v>1</v>
      </c>
    </row>
    <row r="133" spans="1:36" x14ac:dyDescent="0.2">
      <c r="A133" s="9">
        <v>2023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4"/>
    </row>
    <row r="134" spans="1:36" x14ac:dyDescent="0.2">
      <c r="A134" s="12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20"/>
    </row>
    <row r="137" spans="1:36" ht="14.25" x14ac:dyDescent="0.2">
      <c r="A137" s="33" t="s">
        <v>112</v>
      </c>
      <c r="B137" s="35" t="s">
        <v>114</v>
      </c>
    </row>
  </sheetData>
  <customSheetViews>
    <customSheetView guid="{3AC36B09-C46D-4416-A45D-01ADDA7B93DE}" scale="75" showPageBreaks="1" showGridLines="0" hiddenRows="1" showRuler="0">
      <pane xSplit="1" ySplit="1" topLeftCell="B3" activePane="bottomRight" state="frozen"/>
      <selection pane="bottomRight" activeCell="C47" sqref="C47"/>
      <rowBreaks count="1" manualBreakCount="1">
        <brk id="44" max="65535" man="1"/>
      </rowBreaks>
      <pageMargins left="0.78740157480314965" right="0.78740157480314965" top="0.98425196850393704" bottom="0.98425196850393704" header="0.59055118110236227" footer="0.39370078740157483"/>
      <pageSetup paperSize="9" scale="54" orientation="landscape" horizontalDpi="300" verticalDpi="300" r:id="rId1"/>
      <headerFooter alignWithMargins="0">
        <oddHeader>&amp;C&amp;"Arial"&amp;18&amp;FOppervlakte appels per ras</oddHeader>
        <oddFooter>&amp;L&amp;"Arial"&amp;F&amp;C&amp;"Arial"- Pagina &amp;P -&amp;R&amp;"Arial"Datum &amp;D</oddFooter>
      </headerFooter>
    </customSheetView>
    <customSheetView guid="{B06FF36B-D7F4-4B56-8EDA-2ED00DBBB482}" scale="75" showGridLines="0" showRuler="0">
      <pane xSplit="1" ySplit="2" topLeftCell="B3" activePane="bottomRight" state="frozen"/>
      <selection pane="bottomRight" activeCell="C3" sqref="C3"/>
      <rowBreaks count="1" manualBreakCount="1">
        <brk id="44" max="65535" man="1"/>
      </rowBreaks>
      <pageMargins left="0.78740157480314965" right="0.78740157480314965" top="0.98425196850393704" bottom="0.98425196850393704" header="0.59055118110236227" footer="0.39370078740157483"/>
      <pageSetup paperSize="9" scale="54" orientation="landscape" horizontalDpi="300" verticalDpi="300" r:id="rId2"/>
      <headerFooter alignWithMargins="0">
        <oddHeader>&amp;C&amp;"Arial"&amp;18&amp;FOppervlakte appels per ras</oddHeader>
        <oddFooter>&amp;L&amp;"Arial"&amp;F&amp;C&amp;"Arial"- Pagina &amp;P -&amp;R&amp;"Arial"Datum &amp;D</oddFooter>
      </headerFooter>
    </customSheetView>
    <customSheetView guid="{A7F68A90-C892-43A9-A23B-D61CED5D395D}" scale="75" showPageBreaks="1" showGridLines="0" hiddenRows="1" showRuler="0">
      <pane xSplit="2" ySplit="1" topLeftCell="C2" activePane="bottomRight" state="frozen"/>
      <selection pane="bottomRight" activeCell="D2" sqref="D2"/>
      <rowBreaks count="1" manualBreakCount="1">
        <brk id="44" max="65535" man="1"/>
      </rowBreaks>
      <pageMargins left="0.78740157480314965" right="0.78740157480314965" top="0.98425196850393704" bottom="0.98425196850393704" header="0.59055118110236227" footer="0.39370078740157483"/>
      <pageSetup paperSize="9" scale="54" orientation="landscape" horizontalDpi="300" verticalDpi="300" r:id="rId3"/>
      <headerFooter alignWithMargins="0">
        <oddHeader>&amp;C&amp;"Arial"&amp;18&amp;FOppervlakte appels per ras</oddHeader>
        <oddFooter>&amp;L&amp;"Arial"&amp;F&amp;C&amp;"Arial"- Pagina &amp;P -&amp;R&amp;"Arial"Datum &amp;D</oddFooter>
      </headerFooter>
    </customSheetView>
  </customSheetViews>
  <phoneticPr fontId="0" type="noConversion"/>
  <printOptions horizontalCentered="1" gridLines="1"/>
  <pageMargins left="0.78740157480314965" right="0.78740157480314965" top="1.1811023622047245" bottom="0.78740157480314965" header="0.59055118110236227" footer="0.39370078740157483"/>
  <pageSetup paperSize="9" scale="55" orientation="landscape" horizontalDpi="300" verticalDpi="300" r:id="rId4"/>
  <headerFooter alignWithMargins="0">
    <oddHeader>&amp;L&amp;"Arial,Standaard"&amp;8&amp;D&amp;R&amp;"Arial,Standaard"&amp;8&amp;T</oddHeader>
    <oddFooter>&amp;L&amp;"Arial,Standaard"&amp;8&amp;F / &amp;A&amp;R&amp;"Arial,Standaard"&amp;8pagina &amp;P van &amp;N</oddFooter>
  </headerFooter>
  <rowBreaks count="1" manualBreakCount="1">
    <brk id="44" max="6553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2"/>
  <sheetViews>
    <sheetView workbookViewId="0"/>
  </sheetViews>
  <sheetFormatPr defaultRowHeight="12.75" x14ac:dyDescent="0.2"/>
  <cols>
    <col min="1" max="1" width="20.5703125" style="25" customWidth="1"/>
    <col min="2" max="2" width="35.7109375" style="25" customWidth="1"/>
    <col min="3" max="16384" width="9.140625" style="25"/>
  </cols>
  <sheetData>
    <row r="1" spans="1:9" ht="13.5" thickBot="1" x14ac:dyDescent="0.25">
      <c r="A1" s="27"/>
      <c r="B1" s="27"/>
      <c r="C1" s="27"/>
      <c r="D1" s="27"/>
      <c r="E1" s="27">
        <v>1997</v>
      </c>
      <c r="F1" s="27">
        <v>2002</v>
      </c>
      <c r="G1" s="27">
        <v>2007</v>
      </c>
      <c r="H1" s="27">
        <v>2012</v>
      </c>
      <c r="I1" s="27">
        <v>2017</v>
      </c>
    </row>
    <row r="2" spans="1:9" x14ac:dyDescent="0.2">
      <c r="A2" s="28" t="s">
        <v>33</v>
      </c>
      <c r="B2" s="38" t="s">
        <v>35</v>
      </c>
      <c r="C2" s="38"/>
      <c r="D2" s="29" t="s">
        <v>36</v>
      </c>
      <c r="E2" s="30" t="s">
        <v>37</v>
      </c>
      <c r="F2" s="30" t="s">
        <v>38</v>
      </c>
      <c r="G2" s="30" t="s">
        <v>39</v>
      </c>
      <c r="H2" s="30" t="s">
        <v>40</v>
      </c>
      <c r="I2" s="30" t="s">
        <v>41</v>
      </c>
    </row>
    <row r="3" spans="1:9" x14ac:dyDescent="0.2">
      <c r="A3" s="31" t="s">
        <v>34</v>
      </c>
      <c r="B3" s="37" t="s">
        <v>42</v>
      </c>
      <c r="C3" s="37"/>
      <c r="D3" s="32" t="s">
        <v>36</v>
      </c>
      <c r="E3" s="30" t="s">
        <v>43</v>
      </c>
      <c r="F3" s="30" t="s">
        <v>44</v>
      </c>
      <c r="G3" s="30" t="s">
        <v>45</v>
      </c>
      <c r="H3" s="30" t="s">
        <v>46</v>
      </c>
      <c r="I3" s="30">
        <v>940</v>
      </c>
    </row>
    <row r="4" spans="1:9" x14ac:dyDescent="0.2">
      <c r="A4" s="26"/>
      <c r="B4" s="37" t="s">
        <v>47</v>
      </c>
      <c r="C4" s="37"/>
      <c r="D4" s="32" t="s">
        <v>36</v>
      </c>
      <c r="E4" s="30" t="s">
        <v>48</v>
      </c>
      <c r="F4" s="30" t="s">
        <v>49</v>
      </c>
      <c r="G4" s="30" t="s">
        <v>44</v>
      </c>
      <c r="H4" s="30" t="s">
        <v>50</v>
      </c>
      <c r="I4" s="30" t="s">
        <v>51</v>
      </c>
    </row>
    <row r="5" spans="1:9" x14ac:dyDescent="0.2">
      <c r="A5" s="26"/>
      <c r="B5" s="37" t="s">
        <v>52</v>
      </c>
      <c r="C5" s="37"/>
      <c r="D5" s="32" t="s">
        <v>36</v>
      </c>
      <c r="E5" s="30" t="s">
        <v>53</v>
      </c>
      <c r="F5" s="30" t="s">
        <v>54</v>
      </c>
      <c r="G5" s="30" t="s">
        <v>55</v>
      </c>
      <c r="H5" s="30" t="s">
        <v>56</v>
      </c>
      <c r="I5" s="30" t="s">
        <v>50</v>
      </c>
    </row>
    <row r="6" spans="1:9" x14ac:dyDescent="0.2">
      <c r="A6" s="26"/>
      <c r="B6" s="37" t="s">
        <v>57</v>
      </c>
      <c r="C6" s="37"/>
      <c r="D6" s="32" t="s">
        <v>36</v>
      </c>
      <c r="E6" s="30">
        <v>700</v>
      </c>
      <c r="F6" s="30">
        <v>680</v>
      </c>
      <c r="G6" s="30">
        <v>600</v>
      </c>
      <c r="H6" s="30">
        <v>490</v>
      </c>
      <c r="I6" s="30" t="s">
        <v>58</v>
      </c>
    </row>
    <row r="7" spans="1:9" x14ac:dyDescent="0.2">
      <c r="A7" s="26"/>
      <c r="B7" s="37" t="s">
        <v>59</v>
      </c>
      <c r="C7" s="37"/>
      <c r="D7" s="32" t="s">
        <v>36</v>
      </c>
      <c r="E7" s="30">
        <v>140</v>
      </c>
      <c r="F7" s="30">
        <v>80</v>
      </c>
      <c r="G7" s="30">
        <v>50</v>
      </c>
      <c r="H7" s="30">
        <v>40</v>
      </c>
      <c r="I7" s="30">
        <v>0</v>
      </c>
    </row>
    <row r="8" spans="1:9" x14ac:dyDescent="0.2">
      <c r="A8" s="26"/>
      <c r="B8" s="37" t="s">
        <v>60</v>
      </c>
      <c r="C8" s="37"/>
      <c r="D8" s="32" t="s">
        <v>36</v>
      </c>
      <c r="E8" s="30">
        <v>80</v>
      </c>
      <c r="F8" s="30">
        <v>120</v>
      </c>
      <c r="G8" s="30">
        <v>60</v>
      </c>
      <c r="H8" s="30">
        <v>40</v>
      </c>
      <c r="I8" s="30">
        <v>50</v>
      </c>
    </row>
    <row r="9" spans="1:9" x14ac:dyDescent="0.2">
      <c r="A9" s="26"/>
      <c r="B9" s="37" t="s">
        <v>61</v>
      </c>
      <c r="C9" s="37"/>
      <c r="D9" s="32" t="s">
        <v>36</v>
      </c>
      <c r="E9" s="30">
        <v>70</v>
      </c>
      <c r="F9" s="30">
        <v>20</v>
      </c>
      <c r="G9" s="30">
        <v>70</v>
      </c>
      <c r="H9" s="30">
        <v>100</v>
      </c>
      <c r="I9" s="30">
        <v>110</v>
      </c>
    </row>
    <row r="10" spans="1:9" x14ac:dyDescent="0.2">
      <c r="A10" s="26"/>
      <c r="B10" s="37" t="s">
        <v>62</v>
      </c>
      <c r="C10" s="37"/>
      <c r="D10" s="32" t="s">
        <v>36</v>
      </c>
      <c r="E10" s="30">
        <v>440</v>
      </c>
      <c r="F10" s="30">
        <v>230</v>
      </c>
      <c r="G10" s="30">
        <v>310</v>
      </c>
      <c r="H10" s="30">
        <v>280</v>
      </c>
      <c r="I10" s="30">
        <v>210</v>
      </c>
    </row>
    <row r="11" spans="1:9" x14ac:dyDescent="0.2">
      <c r="A11" s="26"/>
      <c r="B11" s="37" t="s">
        <v>63</v>
      </c>
      <c r="C11" s="37"/>
      <c r="D11" s="32" t="s">
        <v>36</v>
      </c>
      <c r="E11" s="30" t="s">
        <v>64</v>
      </c>
      <c r="F11" s="30" t="s">
        <v>46</v>
      </c>
      <c r="G11" s="30" t="s">
        <v>65</v>
      </c>
      <c r="H11" s="30" t="s">
        <v>66</v>
      </c>
      <c r="I11" s="30" t="s">
        <v>67</v>
      </c>
    </row>
    <row r="12" spans="1:9" x14ac:dyDescent="0.2">
      <c r="A12" s="26"/>
      <c r="B12" s="37" t="s">
        <v>68</v>
      </c>
      <c r="C12" s="37"/>
      <c r="D12" s="32" t="s">
        <v>36</v>
      </c>
      <c r="E12" s="30" t="s">
        <v>69</v>
      </c>
      <c r="F12" s="30" t="s">
        <v>70</v>
      </c>
      <c r="G12" s="30" t="s">
        <v>71</v>
      </c>
      <c r="H12" s="30" t="s">
        <v>72</v>
      </c>
      <c r="I12" s="30" t="s">
        <v>73</v>
      </c>
    </row>
    <row r="13" spans="1:9" x14ac:dyDescent="0.2">
      <c r="A13" s="26"/>
      <c r="B13" s="37" t="s">
        <v>74</v>
      </c>
      <c r="C13" s="37"/>
      <c r="D13" s="32" t="s">
        <v>36</v>
      </c>
      <c r="E13" s="30" t="s">
        <v>75</v>
      </c>
      <c r="F13" s="30" t="s">
        <v>76</v>
      </c>
      <c r="G13" s="30" t="s">
        <v>77</v>
      </c>
      <c r="H13" s="30" t="s">
        <v>78</v>
      </c>
      <c r="I13" s="30">
        <v>960</v>
      </c>
    </row>
    <row r="14" spans="1:9" x14ac:dyDescent="0.2">
      <c r="A14" s="26"/>
      <c r="B14" s="37" t="s">
        <v>79</v>
      </c>
      <c r="C14" s="37"/>
      <c r="D14" s="32" t="s">
        <v>36</v>
      </c>
      <c r="E14" s="30">
        <v>700</v>
      </c>
      <c r="F14" s="30">
        <v>720</v>
      </c>
      <c r="G14" s="30">
        <v>440</v>
      </c>
      <c r="H14" s="30">
        <v>230</v>
      </c>
      <c r="I14" s="30">
        <v>100</v>
      </c>
    </row>
    <row r="15" spans="1:9" x14ac:dyDescent="0.2">
      <c r="A15" s="37" t="s">
        <v>7</v>
      </c>
      <c r="B15" s="37" t="s">
        <v>35</v>
      </c>
      <c r="C15" s="37"/>
      <c r="D15" s="32" t="s">
        <v>36</v>
      </c>
      <c r="E15" s="30" t="s">
        <v>80</v>
      </c>
      <c r="F15" s="30" t="s">
        <v>81</v>
      </c>
      <c r="G15" s="30" t="s">
        <v>82</v>
      </c>
      <c r="H15" s="30" t="s">
        <v>83</v>
      </c>
      <c r="I15" s="30" t="s">
        <v>84</v>
      </c>
    </row>
    <row r="16" spans="1:9" x14ac:dyDescent="0.2">
      <c r="A16" s="37"/>
      <c r="B16" s="37" t="s">
        <v>42</v>
      </c>
      <c r="C16" s="37"/>
      <c r="D16" s="32" t="s">
        <v>36</v>
      </c>
      <c r="E16" s="30">
        <v>990</v>
      </c>
      <c r="F16" s="30" t="s">
        <v>85</v>
      </c>
      <c r="G16" s="30" t="s">
        <v>86</v>
      </c>
      <c r="H16" s="30">
        <v>320</v>
      </c>
      <c r="I16" s="30">
        <v>310</v>
      </c>
    </row>
    <row r="17" spans="1:9" x14ac:dyDescent="0.2">
      <c r="A17" s="37"/>
      <c r="B17" s="37" t="s">
        <v>47</v>
      </c>
      <c r="C17" s="37"/>
      <c r="D17" s="32" t="s">
        <v>36</v>
      </c>
      <c r="E17" s="30" t="s">
        <v>87</v>
      </c>
      <c r="F17" s="30">
        <v>820</v>
      </c>
      <c r="G17" s="30" t="s">
        <v>85</v>
      </c>
      <c r="H17" s="30" t="s">
        <v>88</v>
      </c>
      <c r="I17" s="30">
        <v>300</v>
      </c>
    </row>
    <row r="18" spans="1:9" x14ac:dyDescent="0.2">
      <c r="A18" s="37"/>
      <c r="B18" s="37" t="s">
        <v>52</v>
      </c>
      <c r="C18" s="37"/>
      <c r="D18" s="32" t="s">
        <v>36</v>
      </c>
      <c r="E18" s="30" t="s">
        <v>89</v>
      </c>
      <c r="F18" s="30" t="s">
        <v>78</v>
      </c>
      <c r="G18" s="30">
        <v>740</v>
      </c>
      <c r="H18" s="30" t="s">
        <v>90</v>
      </c>
      <c r="I18" s="30">
        <v>990</v>
      </c>
    </row>
    <row r="19" spans="1:9" x14ac:dyDescent="0.2">
      <c r="A19" s="37"/>
      <c r="B19" s="37" t="s">
        <v>57</v>
      </c>
      <c r="C19" s="37"/>
      <c r="D19" s="32" t="s">
        <v>36</v>
      </c>
      <c r="E19" s="30">
        <v>90</v>
      </c>
      <c r="F19" s="30">
        <v>220</v>
      </c>
      <c r="G19" s="30">
        <v>220</v>
      </c>
      <c r="H19" s="30">
        <v>50</v>
      </c>
      <c r="I19" s="30" t="s">
        <v>91</v>
      </c>
    </row>
    <row r="20" spans="1:9" x14ac:dyDescent="0.2">
      <c r="A20" s="37"/>
      <c r="B20" s="37" t="s">
        <v>59</v>
      </c>
      <c r="C20" s="37"/>
      <c r="D20" s="32" t="s">
        <v>36</v>
      </c>
      <c r="E20" s="30">
        <v>10</v>
      </c>
      <c r="F20" s="30">
        <v>10</v>
      </c>
      <c r="G20" s="30">
        <v>30</v>
      </c>
      <c r="H20" s="30">
        <v>10</v>
      </c>
      <c r="I20" s="30">
        <v>0</v>
      </c>
    </row>
    <row r="21" spans="1:9" x14ac:dyDescent="0.2">
      <c r="A21" s="37"/>
      <c r="B21" s="37" t="s">
        <v>60</v>
      </c>
      <c r="C21" s="37"/>
      <c r="D21" s="32" t="s">
        <v>36</v>
      </c>
      <c r="E21" s="30">
        <v>10</v>
      </c>
      <c r="F21" s="30">
        <v>30</v>
      </c>
      <c r="G21" s="30">
        <v>20</v>
      </c>
      <c r="H21" s="30">
        <v>0</v>
      </c>
      <c r="I21" s="30">
        <v>0</v>
      </c>
    </row>
    <row r="22" spans="1:9" x14ac:dyDescent="0.2">
      <c r="A22" s="37"/>
      <c r="B22" s="37" t="s">
        <v>61</v>
      </c>
      <c r="C22" s="37"/>
      <c r="D22" s="32" t="s">
        <v>36</v>
      </c>
      <c r="E22" s="30">
        <v>20</v>
      </c>
      <c r="F22" s="30">
        <v>10</v>
      </c>
      <c r="G22" s="30">
        <v>20</v>
      </c>
      <c r="H22" s="30">
        <v>20</v>
      </c>
      <c r="I22" s="30">
        <v>20</v>
      </c>
    </row>
    <row r="23" spans="1:9" x14ac:dyDescent="0.2">
      <c r="A23" s="37"/>
      <c r="B23" s="37" t="s">
        <v>62</v>
      </c>
      <c r="C23" s="37"/>
      <c r="D23" s="32" t="s">
        <v>36</v>
      </c>
      <c r="E23" s="30">
        <v>100</v>
      </c>
      <c r="F23" s="30">
        <v>90</v>
      </c>
      <c r="G23" s="30">
        <v>170</v>
      </c>
      <c r="H23" s="30">
        <v>130</v>
      </c>
      <c r="I23" s="30">
        <v>90</v>
      </c>
    </row>
    <row r="24" spans="1:9" x14ac:dyDescent="0.2">
      <c r="A24" s="37"/>
      <c r="B24" s="37" t="s">
        <v>63</v>
      </c>
      <c r="C24" s="37"/>
      <c r="D24" s="32" t="s">
        <v>36</v>
      </c>
      <c r="E24" s="30" t="s">
        <v>92</v>
      </c>
      <c r="F24" s="30">
        <v>670</v>
      </c>
      <c r="G24" s="30">
        <v>620</v>
      </c>
      <c r="H24" s="30">
        <v>450</v>
      </c>
      <c r="I24" s="30">
        <v>400</v>
      </c>
    </row>
    <row r="25" spans="1:9" x14ac:dyDescent="0.2">
      <c r="A25" s="37"/>
      <c r="B25" s="37" t="s">
        <v>68</v>
      </c>
      <c r="C25" s="37"/>
      <c r="D25" s="32" t="s">
        <v>36</v>
      </c>
      <c r="E25" s="30" t="s">
        <v>93</v>
      </c>
      <c r="F25" s="30" t="s">
        <v>94</v>
      </c>
      <c r="G25" s="30" t="s">
        <v>95</v>
      </c>
      <c r="H25" s="30" t="s">
        <v>58</v>
      </c>
      <c r="I25" s="30" t="s">
        <v>96</v>
      </c>
    </row>
    <row r="26" spans="1:9" x14ac:dyDescent="0.2">
      <c r="A26" s="37"/>
      <c r="B26" s="37" t="s">
        <v>74</v>
      </c>
      <c r="C26" s="37"/>
      <c r="D26" s="32" t="s">
        <v>36</v>
      </c>
      <c r="E26" s="30">
        <v>770</v>
      </c>
      <c r="F26" s="30">
        <v>830</v>
      </c>
      <c r="G26" s="30">
        <v>760</v>
      </c>
      <c r="H26" s="30">
        <v>500</v>
      </c>
      <c r="I26" s="30">
        <v>430</v>
      </c>
    </row>
    <row r="27" spans="1:9" x14ac:dyDescent="0.2">
      <c r="A27" s="37"/>
      <c r="B27" s="37" t="s">
        <v>79</v>
      </c>
      <c r="C27" s="37"/>
      <c r="D27" s="32" t="s">
        <v>36</v>
      </c>
      <c r="E27" s="30">
        <v>220</v>
      </c>
      <c r="F27" s="30">
        <v>270</v>
      </c>
      <c r="G27" s="30">
        <v>160</v>
      </c>
      <c r="H27" s="30">
        <v>50</v>
      </c>
      <c r="I27" s="30">
        <v>20</v>
      </c>
    </row>
    <row r="28" spans="1:9" x14ac:dyDescent="0.2">
      <c r="A28" s="37" t="s">
        <v>12</v>
      </c>
      <c r="B28" s="37" t="s">
        <v>35</v>
      </c>
      <c r="C28" s="37"/>
      <c r="D28" s="32" t="s">
        <v>36</v>
      </c>
      <c r="E28" s="30" t="s">
        <v>97</v>
      </c>
      <c r="F28" s="30" t="s">
        <v>95</v>
      </c>
      <c r="G28" s="30" t="s">
        <v>98</v>
      </c>
      <c r="H28" s="30" t="s">
        <v>99</v>
      </c>
      <c r="I28" s="30" t="s">
        <v>100</v>
      </c>
    </row>
    <row r="29" spans="1:9" x14ac:dyDescent="0.2">
      <c r="A29" s="37"/>
      <c r="B29" s="37" t="s">
        <v>42</v>
      </c>
      <c r="C29" s="37"/>
      <c r="D29" s="32" t="s">
        <v>36</v>
      </c>
      <c r="E29" s="30">
        <v>990</v>
      </c>
      <c r="F29" s="30">
        <v>740</v>
      </c>
      <c r="G29" s="30">
        <v>350</v>
      </c>
      <c r="H29" s="30">
        <v>300</v>
      </c>
      <c r="I29" s="30">
        <v>280</v>
      </c>
    </row>
    <row r="30" spans="1:9" x14ac:dyDescent="0.2">
      <c r="A30" s="37"/>
      <c r="B30" s="37" t="s">
        <v>47</v>
      </c>
      <c r="C30" s="37"/>
      <c r="D30" s="32" t="s">
        <v>36</v>
      </c>
      <c r="E30" s="30" t="s">
        <v>101</v>
      </c>
      <c r="F30" s="30">
        <v>960</v>
      </c>
      <c r="G30" s="30">
        <v>540</v>
      </c>
      <c r="H30" s="30">
        <v>350</v>
      </c>
      <c r="I30" s="30">
        <v>300</v>
      </c>
    </row>
    <row r="31" spans="1:9" x14ac:dyDescent="0.2">
      <c r="A31" s="37"/>
      <c r="B31" s="37" t="s">
        <v>52</v>
      </c>
      <c r="C31" s="37"/>
      <c r="D31" s="32" t="s">
        <v>36</v>
      </c>
      <c r="E31" s="30">
        <v>870</v>
      </c>
      <c r="F31" s="30">
        <v>650</v>
      </c>
      <c r="G31" s="30">
        <v>530</v>
      </c>
      <c r="H31" s="30">
        <v>540</v>
      </c>
      <c r="I31" s="30">
        <v>350</v>
      </c>
    </row>
    <row r="32" spans="1:9" x14ac:dyDescent="0.2">
      <c r="A32" s="37"/>
      <c r="B32" s="37" t="s">
        <v>57</v>
      </c>
      <c r="C32" s="37"/>
      <c r="D32" s="32" t="s">
        <v>36</v>
      </c>
      <c r="E32" s="30">
        <v>150</v>
      </c>
      <c r="F32" s="30">
        <v>120</v>
      </c>
      <c r="G32" s="30">
        <v>140</v>
      </c>
      <c r="H32" s="30">
        <v>160</v>
      </c>
      <c r="I32" s="30">
        <v>270</v>
      </c>
    </row>
    <row r="33" spans="1:9" x14ac:dyDescent="0.2">
      <c r="A33" s="37"/>
      <c r="B33" s="37" t="s">
        <v>59</v>
      </c>
      <c r="C33" s="37"/>
      <c r="D33" s="32" t="s">
        <v>36</v>
      </c>
      <c r="E33" s="30">
        <v>0</v>
      </c>
      <c r="F33" s="30">
        <v>20</v>
      </c>
      <c r="G33" s="30">
        <v>0</v>
      </c>
      <c r="H33" s="30">
        <v>10</v>
      </c>
      <c r="I33" s="30">
        <v>0</v>
      </c>
    </row>
    <row r="34" spans="1:9" x14ac:dyDescent="0.2">
      <c r="A34" s="37"/>
      <c r="B34" s="37" t="s">
        <v>60</v>
      </c>
      <c r="C34" s="37"/>
      <c r="D34" s="32" t="s">
        <v>36</v>
      </c>
      <c r="E34" s="30">
        <v>0</v>
      </c>
      <c r="F34" s="30">
        <v>10</v>
      </c>
      <c r="G34" s="30">
        <v>0</v>
      </c>
      <c r="H34" s="30">
        <v>0</v>
      </c>
      <c r="I34" s="30">
        <v>0</v>
      </c>
    </row>
    <row r="35" spans="1:9" x14ac:dyDescent="0.2">
      <c r="A35" s="37"/>
      <c r="B35" s="37" t="s">
        <v>61</v>
      </c>
      <c r="C35" s="37"/>
      <c r="D35" s="32" t="s">
        <v>36</v>
      </c>
      <c r="E35" s="30">
        <v>10</v>
      </c>
      <c r="F35" s="30">
        <v>0</v>
      </c>
      <c r="G35" s="30">
        <v>10</v>
      </c>
      <c r="H35" s="30">
        <v>10</v>
      </c>
      <c r="I35" s="30">
        <v>10</v>
      </c>
    </row>
    <row r="36" spans="1:9" x14ac:dyDescent="0.2">
      <c r="A36" s="37"/>
      <c r="B36" s="37" t="s">
        <v>62</v>
      </c>
      <c r="C36" s="37"/>
      <c r="D36" s="32" t="s">
        <v>36</v>
      </c>
      <c r="E36" s="30">
        <v>60</v>
      </c>
      <c r="F36" s="30">
        <v>30</v>
      </c>
      <c r="G36" s="30">
        <v>40</v>
      </c>
      <c r="H36" s="30">
        <v>40</v>
      </c>
      <c r="I36" s="30">
        <v>30</v>
      </c>
    </row>
    <row r="37" spans="1:9" x14ac:dyDescent="0.2">
      <c r="A37" s="37"/>
      <c r="B37" s="37" t="s">
        <v>63</v>
      </c>
      <c r="C37" s="37"/>
      <c r="D37" s="32" t="s">
        <v>36</v>
      </c>
      <c r="E37" s="30">
        <v>710</v>
      </c>
      <c r="F37" s="30">
        <v>390</v>
      </c>
      <c r="G37" s="30">
        <v>350</v>
      </c>
      <c r="H37" s="30">
        <v>320</v>
      </c>
      <c r="I37" s="30">
        <v>220</v>
      </c>
    </row>
    <row r="38" spans="1:9" x14ac:dyDescent="0.2">
      <c r="A38" s="37"/>
      <c r="B38" s="37" t="s">
        <v>68</v>
      </c>
      <c r="C38" s="37"/>
      <c r="D38" s="32" t="s">
        <v>36</v>
      </c>
      <c r="E38" s="30" t="s">
        <v>102</v>
      </c>
      <c r="F38" s="30" t="s">
        <v>103</v>
      </c>
      <c r="G38" s="30">
        <v>880</v>
      </c>
      <c r="H38" s="30">
        <v>870</v>
      </c>
      <c r="I38" s="30">
        <v>830</v>
      </c>
    </row>
    <row r="39" spans="1:9" x14ac:dyDescent="0.2">
      <c r="A39" s="37"/>
      <c r="B39" s="37" t="s">
        <v>74</v>
      </c>
      <c r="C39" s="37"/>
      <c r="D39" s="32" t="s">
        <v>36</v>
      </c>
      <c r="E39" s="30">
        <v>570</v>
      </c>
      <c r="F39" s="30">
        <v>480</v>
      </c>
      <c r="G39" s="30">
        <v>200</v>
      </c>
      <c r="H39" s="30">
        <v>100</v>
      </c>
      <c r="I39" s="30">
        <v>80</v>
      </c>
    </row>
    <row r="40" spans="1:9" x14ac:dyDescent="0.2">
      <c r="A40" s="37"/>
      <c r="B40" s="37" t="s">
        <v>79</v>
      </c>
      <c r="C40" s="37"/>
      <c r="D40" s="32" t="s">
        <v>36</v>
      </c>
      <c r="E40" s="30">
        <v>190</v>
      </c>
      <c r="F40" s="30">
        <v>190</v>
      </c>
      <c r="G40" s="30">
        <v>80</v>
      </c>
      <c r="H40" s="30">
        <v>40</v>
      </c>
      <c r="I40" s="30">
        <v>30</v>
      </c>
    </row>
    <row r="41" spans="1:9" x14ac:dyDescent="0.2">
      <c r="A41" s="37" t="s">
        <v>28</v>
      </c>
      <c r="B41" s="37" t="s">
        <v>35</v>
      </c>
      <c r="C41" s="37"/>
      <c r="D41" s="32" t="s">
        <v>36</v>
      </c>
      <c r="E41" s="30" t="s">
        <v>104</v>
      </c>
      <c r="F41" s="30" t="s">
        <v>92</v>
      </c>
      <c r="G41" s="30">
        <v>900</v>
      </c>
      <c r="H41" s="30">
        <v>470</v>
      </c>
      <c r="I41" s="30">
        <v>300</v>
      </c>
    </row>
    <row r="42" spans="1:9" x14ac:dyDescent="0.2">
      <c r="A42" s="37"/>
      <c r="B42" s="37" t="s">
        <v>42</v>
      </c>
      <c r="C42" s="37"/>
      <c r="D42" s="32" t="s">
        <v>36</v>
      </c>
      <c r="E42" s="30">
        <v>540</v>
      </c>
      <c r="F42" s="30">
        <v>430</v>
      </c>
      <c r="G42" s="30">
        <v>190</v>
      </c>
      <c r="H42" s="30">
        <v>80</v>
      </c>
      <c r="I42" s="30">
        <v>10</v>
      </c>
    </row>
    <row r="43" spans="1:9" x14ac:dyDescent="0.2">
      <c r="A43" s="37"/>
      <c r="B43" s="37" t="s">
        <v>47</v>
      </c>
      <c r="C43" s="37"/>
      <c r="D43" s="32" t="s">
        <v>36</v>
      </c>
      <c r="E43" s="30">
        <v>490</v>
      </c>
      <c r="F43" s="30">
        <v>330</v>
      </c>
      <c r="G43" s="30">
        <v>380</v>
      </c>
      <c r="H43" s="30">
        <v>170</v>
      </c>
      <c r="I43" s="30">
        <v>70</v>
      </c>
    </row>
    <row r="44" spans="1:9" x14ac:dyDescent="0.2">
      <c r="A44" s="37"/>
      <c r="B44" s="37" t="s">
        <v>52</v>
      </c>
      <c r="C44" s="37"/>
      <c r="D44" s="32" t="s">
        <v>36</v>
      </c>
      <c r="E44" s="30">
        <v>120</v>
      </c>
      <c r="F44" s="30">
        <v>280</v>
      </c>
      <c r="G44" s="30">
        <v>290</v>
      </c>
      <c r="H44" s="30">
        <v>200</v>
      </c>
      <c r="I44" s="30">
        <v>170</v>
      </c>
    </row>
    <row r="45" spans="1:9" x14ac:dyDescent="0.2">
      <c r="A45" s="37"/>
      <c r="B45" s="37" t="s">
        <v>57</v>
      </c>
      <c r="C45" s="37"/>
      <c r="D45" s="32" t="s">
        <v>36</v>
      </c>
      <c r="E45" s="30">
        <v>0</v>
      </c>
      <c r="F45" s="30">
        <v>40</v>
      </c>
      <c r="G45" s="30">
        <v>40</v>
      </c>
      <c r="H45" s="30">
        <v>20</v>
      </c>
      <c r="I45" s="30">
        <v>50</v>
      </c>
    </row>
    <row r="46" spans="1:9" x14ac:dyDescent="0.2">
      <c r="A46" s="37"/>
      <c r="B46" s="37" t="s">
        <v>59</v>
      </c>
      <c r="C46" s="37"/>
      <c r="D46" s="32" t="s">
        <v>36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</row>
    <row r="47" spans="1:9" x14ac:dyDescent="0.2">
      <c r="A47" s="37"/>
      <c r="B47" s="37" t="s">
        <v>60</v>
      </c>
      <c r="C47" s="37"/>
      <c r="D47" s="32" t="s">
        <v>36</v>
      </c>
      <c r="E47" s="30" t="s">
        <v>105</v>
      </c>
      <c r="F47" s="30" t="s">
        <v>105</v>
      </c>
      <c r="G47" s="30">
        <v>0</v>
      </c>
      <c r="H47" s="30">
        <v>0</v>
      </c>
      <c r="I47" s="30">
        <v>0</v>
      </c>
    </row>
    <row r="48" spans="1:9" x14ac:dyDescent="0.2">
      <c r="A48" s="37"/>
      <c r="B48" s="37" t="s">
        <v>61</v>
      </c>
      <c r="C48" s="37"/>
      <c r="D48" s="32" t="s">
        <v>36</v>
      </c>
      <c r="E48" s="30" t="s">
        <v>105</v>
      </c>
      <c r="F48" s="30" t="s">
        <v>105</v>
      </c>
      <c r="G48" s="30">
        <v>10</v>
      </c>
      <c r="H48" s="30">
        <v>10</v>
      </c>
      <c r="I48" s="30">
        <v>10</v>
      </c>
    </row>
    <row r="49" spans="1:9" x14ac:dyDescent="0.2">
      <c r="A49" s="37"/>
      <c r="B49" s="37" t="s">
        <v>62</v>
      </c>
      <c r="C49" s="37"/>
      <c r="D49" s="32" t="s">
        <v>36</v>
      </c>
      <c r="E49" s="30">
        <v>20</v>
      </c>
      <c r="F49" s="30">
        <v>20</v>
      </c>
      <c r="G49" s="30">
        <v>10</v>
      </c>
      <c r="H49" s="30">
        <v>10</v>
      </c>
      <c r="I49" s="30">
        <v>10</v>
      </c>
    </row>
    <row r="50" spans="1:9" x14ac:dyDescent="0.2">
      <c r="A50" s="37"/>
      <c r="B50" s="37" t="s">
        <v>63</v>
      </c>
      <c r="C50" s="37"/>
      <c r="D50" s="32" t="s">
        <v>36</v>
      </c>
      <c r="E50" s="30">
        <v>140</v>
      </c>
      <c r="F50" s="30">
        <v>130</v>
      </c>
      <c r="G50" s="30">
        <v>110</v>
      </c>
      <c r="H50" s="30">
        <v>70</v>
      </c>
      <c r="I50" s="30">
        <v>30</v>
      </c>
    </row>
    <row r="51" spans="1:9" x14ac:dyDescent="0.2">
      <c r="A51" s="37"/>
      <c r="B51" s="37" t="s">
        <v>68</v>
      </c>
      <c r="C51" s="37"/>
      <c r="D51" s="32" t="s">
        <v>36</v>
      </c>
      <c r="E51" s="30">
        <v>640</v>
      </c>
      <c r="F51" s="30">
        <v>620</v>
      </c>
      <c r="G51" s="30">
        <v>560</v>
      </c>
      <c r="H51" s="30">
        <v>290</v>
      </c>
      <c r="I51" s="30">
        <v>230</v>
      </c>
    </row>
    <row r="52" spans="1:9" x14ac:dyDescent="0.2">
      <c r="A52" s="37"/>
      <c r="B52" s="37" t="s">
        <v>74</v>
      </c>
      <c r="C52" s="37"/>
      <c r="D52" s="32" t="s">
        <v>36</v>
      </c>
      <c r="E52" s="30">
        <v>270</v>
      </c>
      <c r="F52" s="30">
        <v>230</v>
      </c>
      <c r="G52" s="30">
        <v>170</v>
      </c>
      <c r="H52" s="30">
        <v>70</v>
      </c>
      <c r="I52" s="30">
        <v>20</v>
      </c>
    </row>
    <row r="53" spans="1:9" x14ac:dyDescent="0.2">
      <c r="A53" s="37"/>
      <c r="B53" s="37" t="s">
        <v>79</v>
      </c>
      <c r="C53" s="37"/>
      <c r="D53" s="32" t="s">
        <v>36</v>
      </c>
      <c r="E53" s="30">
        <v>90</v>
      </c>
      <c r="F53" s="30">
        <v>70</v>
      </c>
      <c r="G53" s="30">
        <v>40</v>
      </c>
      <c r="H53" s="30">
        <v>20</v>
      </c>
      <c r="I53" s="30">
        <v>0</v>
      </c>
    </row>
    <row r="54" spans="1:9" x14ac:dyDescent="0.2">
      <c r="A54" s="37" t="s">
        <v>10</v>
      </c>
      <c r="B54" s="37" t="s">
        <v>35</v>
      </c>
      <c r="C54" s="37"/>
      <c r="D54" s="32" t="s">
        <v>36</v>
      </c>
      <c r="E54" s="30" t="s">
        <v>106</v>
      </c>
      <c r="F54" s="30">
        <v>760</v>
      </c>
      <c r="G54" s="30">
        <v>540</v>
      </c>
      <c r="H54" s="30">
        <v>380</v>
      </c>
      <c r="I54" s="30">
        <v>280</v>
      </c>
    </row>
    <row r="55" spans="1:9" x14ac:dyDescent="0.2">
      <c r="A55" s="37"/>
      <c r="B55" s="37" t="s">
        <v>42</v>
      </c>
      <c r="C55" s="37"/>
      <c r="D55" s="32" t="s">
        <v>36</v>
      </c>
      <c r="E55" s="30">
        <v>230</v>
      </c>
      <c r="F55" s="30">
        <v>200</v>
      </c>
      <c r="G55" s="30">
        <v>90</v>
      </c>
      <c r="H55" s="30">
        <v>40</v>
      </c>
      <c r="I55" s="30">
        <v>20</v>
      </c>
    </row>
    <row r="56" spans="1:9" x14ac:dyDescent="0.2">
      <c r="A56" s="37"/>
      <c r="B56" s="37" t="s">
        <v>47</v>
      </c>
      <c r="C56" s="37"/>
      <c r="D56" s="32" t="s">
        <v>36</v>
      </c>
      <c r="E56" s="30">
        <v>380</v>
      </c>
      <c r="F56" s="30">
        <v>230</v>
      </c>
      <c r="G56" s="30">
        <v>200</v>
      </c>
      <c r="H56" s="30">
        <v>90</v>
      </c>
      <c r="I56" s="30">
        <v>40</v>
      </c>
    </row>
    <row r="57" spans="1:9" x14ac:dyDescent="0.2">
      <c r="A57" s="37"/>
      <c r="B57" s="37" t="s">
        <v>52</v>
      </c>
      <c r="C57" s="37"/>
      <c r="D57" s="32" t="s">
        <v>36</v>
      </c>
      <c r="E57" s="30">
        <v>430</v>
      </c>
      <c r="F57" s="30">
        <v>240</v>
      </c>
      <c r="G57" s="30">
        <v>210</v>
      </c>
      <c r="H57" s="30">
        <v>210</v>
      </c>
      <c r="I57" s="30">
        <v>90</v>
      </c>
    </row>
    <row r="58" spans="1:9" x14ac:dyDescent="0.2">
      <c r="A58" s="37"/>
      <c r="B58" s="37" t="s">
        <v>57</v>
      </c>
      <c r="C58" s="37"/>
      <c r="D58" s="32" t="s">
        <v>36</v>
      </c>
      <c r="E58" s="30">
        <v>130</v>
      </c>
      <c r="F58" s="30">
        <v>90</v>
      </c>
      <c r="G58" s="30">
        <v>40</v>
      </c>
      <c r="H58" s="30">
        <v>40</v>
      </c>
      <c r="I58" s="30">
        <v>120</v>
      </c>
    </row>
    <row r="59" spans="1:9" x14ac:dyDescent="0.2">
      <c r="A59" s="37"/>
      <c r="B59" s="37" t="s">
        <v>59</v>
      </c>
      <c r="C59" s="37"/>
      <c r="D59" s="32" t="s">
        <v>36</v>
      </c>
      <c r="E59" s="30">
        <v>20</v>
      </c>
      <c r="F59" s="30">
        <v>10</v>
      </c>
      <c r="G59" s="30">
        <v>0</v>
      </c>
      <c r="H59" s="30">
        <v>0</v>
      </c>
      <c r="I59" s="30">
        <v>0</v>
      </c>
    </row>
    <row r="60" spans="1:9" x14ac:dyDescent="0.2">
      <c r="A60" s="37"/>
      <c r="B60" s="37" t="s">
        <v>60</v>
      </c>
      <c r="C60" s="37"/>
      <c r="D60" s="32" t="s">
        <v>36</v>
      </c>
      <c r="E60" s="30">
        <v>10</v>
      </c>
      <c r="F60" s="30">
        <v>10</v>
      </c>
      <c r="G60" s="30">
        <v>0</v>
      </c>
      <c r="H60" s="30">
        <v>0</v>
      </c>
      <c r="I60" s="30">
        <v>0</v>
      </c>
    </row>
    <row r="61" spans="1:9" x14ac:dyDescent="0.2">
      <c r="A61" s="37"/>
      <c r="B61" s="37" t="s">
        <v>61</v>
      </c>
      <c r="C61" s="37"/>
      <c r="D61" s="32" t="s">
        <v>36</v>
      </c>
      <c r="E61" s="30">
        <v>0</v>
      </c>
      <c r="F61" s="30">
        <v>0</v>
      </c>
      <c r="G61" s="30">
        <v>0</v>
      </c>
      <c r="H61" s="30">
        <v>10</v>
      </c>
      <c r="I61" s="30">
        <v>10</v>
      </c>
    </row>
    <row r="62" spans="1:9" x14ac:dyDescent="0.2">
      <c r="A62" s="37"/>
      <c r="B62" s="37" t="s">
        <v>62</v>
      </c>
      <c r="C62" s="37"/>
      <c r="D62" s="32" t="s">
        <v>36</v>
      </c>
      <c r="E62" s="30">
        <v>30</v>
      </c>
      <c r="F62" s="30">
        <v>10</v>
      </c>
      <c r="G62" s="30">
        <v>20</v>
      </c>
      <c r="H62" s="30">
        <v>10</v>
      </c>
      <c r="I62" s="30">
        <v>10</v>
      </c>
    </row>
    <row r="63" spans="1:9" x14ac:dyDescent="0.2">
      <c r="A63" s="37"/>
      <c r="B63" s="37" t="s">
        <v>63</v>
      </c>
      <c r="C63" s="37"/>
      <c r="D63" s="32" t="s">
        <v>36</v>
      </c>
      <c r="E63" s="30">
        <v>380</v>
      </c>
      <c r="F63" s="30">
        <v>180</v>
      </c>
      <c r="G63" s="30">
        <v>110</v>
      </c>
      <c r="H63" s="30">
        <v>100</v>
      </c>
      <c r="I63" s="30">
        <v>60</v>
      </c>
    </row>
    <row r="64" spans="1:9" x14ac:dyDescent="0.2">
      <c r="A64" s="37"/>
      <c r="B64" s="37" t="s">
        <v>68</v>
      </c>
      <c r="C64" s="37"/>
      <c r="D64" s="32" t="s">
        <v>36</v>
      </c>
      <c r="E64" s="30">
        <v>640</v>
      </c>
      <c r="F64" s="30">
        <v>450</v>
      </c>
      <c r="G64" s="30">
        <v>300</v>
      </c>
      <c r="H64" s="30">
        <v>210</v>
      </c>
      <c r="I64" s="30">
        <v>160</v>
      </c>
    </row>
    <row r="65" spans="1:9" x14ac:dyDescent="0.2">
      <c r="A65" s="37"/>
      <c r="B65" s="37" t="s">
        <v>74</v>
      </c>
      <c r="C65" s="37"/>
      <c r="D65" s="32" t="s">
        <v>36</v>
      </c>
      <c r="E65" s="30">
        <v>100</v>
      </c>
      <c r="F65" s="30">
        <v>90</v>
      </c>
      <c r="G65" s="30">
        <v>80</v>
      </c>
      <c r="H65" s="30">
        <v>40</v>
      </c>
      <c r="I65" s="30">
        <v>40</v>
      </c>
    </row>
    <row r="66" spans="1:9" x14ac:dyDescent="0.2">
      <c r="A66" s="37"/>
      <c r="B66" s="37" t="s">
        <v>79</v>
      </c>
      <c r="C66" s="37"/>
      <c r="D66" s="32" t="s">
        <v>36</v>
      </c>
      <c r="E66" s="30">
        <v>30</v>
      </c>
      <c r="F66" s="30">
        <v>30</v>
      </c>
      <c r="G66" s="30">
        <v>30</v>
      </c>
      <c r="H66" s="30">
        <v>20</v>
      </c>
      <c r="I66" s="30">
        <v>0</v>
      </c>
    </row>
    <row r="67" spans="1:9" x14ac:dyDescent="0.2">
      <c r="A67" s="37" t="s">
        <v>18</v>
      </c>
      <c r="B67" s="37" t="s">
        <v>35</v>
      </c>
      <c r="C67" s="37"/>
      <c r="D67" s="32" t="s">
        <v>36</v>
      </c>
      <c r="E67" s="30" t="s">
        <v>107</v>
      </c>
      <c r="F67" s="30">
        <v>810</v>
      </c>
      <c r="G67" s="30">
        <v>620</v>
      </c>
      <c r="H67" s="30">
        <v>450</v>
      </c>
      <c r="I67" s="30">
        <v>370</v>
      </c>
    </row>
    <row r="68" spans="1:9" x14ac:dyDescent="0.2">
      <c r="A68" s="37"/>
      <c r="B68" s="37" t="s">
        <v>42</v>
      </c>
      <c r="C68" s="37"/>
      <c r="D68" s="32" t="s">
        <v>36</v>
      </c>
      <c r="E68" s="30">
        <v>340</v>
      </c>
      <c r="F68" s="30">
        <v>150</v>
      </c>
      <c r="G68" s="30">
        <v>120</v>
      </c>
      <c r="H68" s="30">
        <v>80</v>
      </c>
      <c r="I68" s="30">
        <v>70</v>
      </c>
    </row>
    <row r="69" spans="1:9" x14ac:dyDescent="0.2">
      <c r="A69" s="37"/>
      <c r="B69" s="37" t="s">
        <v>47</v>
      </c>
      <c r="C69" s="37"/>
      <c r="D69" s="32" t="s">
        <v>36</v>
      </c>
      <c r="E69" s="30">
        <v>440</v>
      </c>
      <c r="F69" s="30">
        <v>340</v>
      </c>
      <c r="G69" s="30">
        <v>150</v>
      </c>
      <c r="H69" s="30">
        <v>120</v>
      </c>
      <c r="I69" s="30">
        <v>80</v>
      </c>
    </row>
    <row r="70" spans="1:9" x14ac:dyDescent="0.2">
      <c r="A70" s="37"/>
      <c r="B70" s="37" t="s">
        <v>52</v>
      </c>
      <c r="C70" s="37"/>
      <c r="D70" s="32" t="s">
        <v>36</v>
      </c>
      <c r="E70" s="30">
        <v>280</v>
      </c>
      <c r="F70" s="30">
        <v>220</v>
      </c>
      <c r="G70" s="30">
        <v>240</v>
      </c>
      <c r="H70" s="30">
        <v>160</v>
      </c>
      <c r="I70" s="30">
        <v>110</v>
      </c>
    </row>
    <row r="71" spans="1:9" x14ac:dyDescent="0.2">
      <c r="A71" s="37"/>
      <c r="B71" s="37" t="s">
        <v>57</v>
      </c>
      <c r="C71" s="37"/>
      <c r="D71" s="32" t="s">
        <v>36</v>
      </c>
      <c r="E71" s="30">
        <v>150</v>
      </c>
      <c r="F71" s="30">
        <v>70</v>
      </c>
      <c r="G71" s="30">
        <v>100</v>
      </c>
      <c r="H71" s="30">
        <v>80</v>
      </c>
      <c r="I71" s="30">
        <v>110</v>
      </c>
    </row>
    <row r="72" spans="1:9" x14ac:dyDescent="0.2">
      <c r="A72" s="37"/>
      <c r="B72" s="37" t="s">
        <v>59</v>
      </c>
      <c r="C72" s="37"/>
      <c r="D72" s="32" t="s">
        <v>36</v>
      </c>
      <c r="E72" s="30">
        <v>80</v>
      </c>
      <c r="F72" s="30">
        <v>30</v>
      </c>
      <c r="G72" s="30">
        <v>10</v>
      </c>
      <c r="H72" s="30">
        <v>10</v>
      </c>
      <c r="I72" s="30">
        <v>0</v>
      </c>
    </row>
    <row r="73" spans="1:9" x14ac:dyDescent="0.2">
      <c r="A73" s="37"/>
      <c r="B73" s="37" t="s">
        <v>60</v>
      </c>
      <c r="C73" s="37"/>
      <c r="D73" s="32" t="s">
        <v>36</v>
      </c>
      <c r="E73" s="30">
        <v>30</v>
      </c>
      <c r="F73" s="30">
        <v>20</v>
      </c>
      <c r="G73" s="30">
        <v>0</v>
      </c>
      <c r="H73" s="30">
        <v>0</v>
      </c>
      <c r="I73" s="30">
        <v>0</v>
      </c>
    </row>
    <row r="74" spans="1:9" x14ac:dyDescent="0.2">
      <c r="A74" s="37"/>
      <c r="B74" s="37" t="s">
        <v>61</v>
      </c>
      <c r="C74" s="37"/>
      <c r="D74" s="32" t="s">
        <v>36</v>
      </c>
      <c r="E74" s="30">
        <v>20</v>
      </c>
      <c r="F74" s="30">
        <v>0</v>
      </c>
      <c r="G74" s="30">
        <v>20</v>
      </c>
      <c r="H74" s="30">
        <v>10</v>
      </c>
      <c r="I74" s="30">
        <v>10</v>
      </c>
    </row>
    <row r="75" spans="1:9" x14ac:dyDescent="0.2">
      <c r="A75" s="37"/>
      <c r="B75" s="37" t="s">
        <v>62</v>
      </c>
      <c r="C75" s="37"/>
      <c r="D75" s="32" t="s">
        <v>36</v>
      </c>
      <c r="E75" s="30">
        <v>110</v>
      </c>
      <c r="F75" s="30">
        <v>30</v>
      </c>
      <c r="G75" s="30">
        <v>30</v>
      </c>
      <c r="H75" s="30">
        <v>40</v>
      </c>
      <c r="I75" s="30">
        <v>30</v>
      </c>
    </row>
    <row r="76" spans="1:9" x14ac:dyDescent="0.2">
      <c r="A76" s="37"/>
      <c r="B76" s="37" t="s">
        <v>63</v>
      </c>
      <c r="C76" s="37"/>
      <c r="D76" s="32" t="s">
        <v>36</v>
      </c>
      <c r="E76" s="30">
        <v>410</v>
      </c>
      <c r="F76" s="30">
        <v>230</v>
      </c>
      <c r="G76" s="30">
        <v>170</v>
      </c>
      <c r="H76" s="30">
        <v>140</v>
      </c>
      <c r="I76" s="30">
        <v>110</v>
      </c>
    </row>
    <row r="77" spans="1:9" x14ac:dyDescent="0.2">
      <c r="A77" s="37"/>
      <c r="B77" s="37" t="s">
        <v>68</v>
      </c>
      <c r="C77" s="37"/>
      <c r="D77" s="32" t="s">
        <v>36</v>
      </c>
      <c r="E77" s="30">
        <v>510</v>
      </c>
      <c r="F77" s="30">
        <v>390</v>
      </c>
      <c r="G77" s="30">
        <v>310</v>
      </c>
      <c r="H77" s="30">
        <v>230</v>
      </c>
      <c r="I77" s="30">
        <v>190</v>
      </c>
    </row>
    <row r="78" spans="1:9" x14ac:dyDescent="0.2">
      <c r="A78" s="37"/>
      <c r="B78" s="37" t="s">
        <v>74</v>
      </c>
      <c r="C78" s="37"/>
      <c r="D78" s="32" t="s">
        <v>36</v>
      </c>
      <c r="E78" s="30">
        <v>120</v>
      </c>
      <c r="F78" s="30">
        <v>100</v>
      </c>
      <c r="G78" s="30">
        <v>60</v>
      </c>
      <c r="H78" s="30">
        <v>20</v>
      </c>
      <c r="I78" s="30">
        <v>20</v>
      </c>
    </row>
    <row r="79" spans="1:9" x14ac:dyDescent="0.2">
      <c r="A79" s="37"/>
      <c r="B79" s="37" t="s">
        <v>79</v>
      </c>
      <c r="C79" s="37"/>
      <c r="D79" s="32" t="s">
        <v>36</v>
      </c>
      <c r="E79" s="30">
        <v>70</v>
      </c>
      <c r="F79" s="30">
        <v>40</v>
      </c>
      <c r="G79" s="30">
        <v>30</v>
      </c>
      <c r="H79" s="30">
        <v>10</v>
      </c>
      <c r="I79" s="30">
        <v>10</v>
      </c>
    </row>
    <row r="80" spans="1:9" x14ac:dyDescent="0.2">
      <c r="A80" s="37" t="s">
        <v>108</v>
      </c>
      <c r="B80" s="37" t="s">
        <v>35</v>
      </c>
      <c r="C80" s="37"/>
      <c r="D80" s="32" t="s">
        <v>36</v>
      </c>
      <c r="E80" s="30" t="s">
        <v>109</v>
      </c>
      <c r="F80" s="30" t="s">
        <v>110</v>
      </c>
      <c r="G80" s="30">
        <v>840</v>
      </c>
      <c r="H80" s="30">
        <v>950</v>
      </c>
      <c r="I80" s="30">
        <v>710</v>
      </c>
    </row>
    <row r="81" spans="1:9" x14ac:dyDescent="0.2">
      <c r="A81" s="37"/>
      <c r="B81" s="37" t="s">
        <v>42</v>
      </c>
      <c r="C81" s="37"/>
      <c r="D81" s="32" t="s">
        <v>36</v>
      </c>
      <c r="E81" s="30">
        <v>540</v>
      </c>
      <c r="F81" s="30">
        <v>520</v>
      </c>
      <c r="G81" s="30">
        <v>200</v>
      </c>
      <c r="H81" s="30">
        <v>200</v>
      </c>
      <c r="I81" s="30">
        <v>150</v>
      </c>
    </row>
    <row r="82" spans="1:9" x14ac:dyDescent="0.2">
      <c r="A82" s="37"/>
      <c r="B82" s="37" t="s">
        <v>47</v>
      </c>
      <c r="C82" s="37"/>
      <c r="D82" s="32" t="s">
        <v>36</v>
      </c>
      <c r="E82" s="30" t="s">
        <v>111</v>
      </c>
      <c r="F82" s="30">
        <v>460</v>
      </c>
      <c r="G82" s="30">
        <v>400</v>
      </c>
      <c r="H82" s="30">
        <v>200</v>
      </c>
      <c r="I82" s="30">
        <v>190</v>
      </c>
    </row>
    <row r="83" spans="1:9" x14ac:dyDescent="0.2">
      <c r="A83" s="37"/>
      <c r="B83" s="37" t="s">
        <v>52</v>
      </c>
      <c r="C83" s="37"/>
      <c r="D83" s="32" t="s">
        <v>36</v>
      </c>
      <c r="E83" s="30">
        <v>920</v>
      </c>
      <c r="F83" s="30">
        <v>550</v>
      </c>
      <c r="G83" s="30">
        <v>170</v>
      </c>
      <c r="H83" s="30">
        <v>400</v>
      </c>
      <c r="I83" s="30">
        <v>240</v>
      </c>
    </row>
    <row r="84" spans="1:9" x14ac:dyDescent="0.2">
      <c r="A84" s="37"/>
      <c r="B84" s="37" t="s">
        <v>57</v>
      </c>
      <c r="C84" s="37"/>
      <c r="D84" s="32" t="s">
        <v>36</v>
      </c>
      <c r="E84" s="30">
        <v>180</v>
      </c>
      <c r="F84" s="30">
        <v>130</v>
      </c>
      <c r="G84" s="30">
        <v>60</v>
      </c>
      <c r="H84" s="30">
        <v>140</v>
      </c>
      <c r="I84" s="30">
        <v>120</v>
      </c>
    </row>
    <row r="85" spans="1:9" x14ac:dyDescent="0.2">
      <c r="A85" s="37"/>
      <c r="B85" s="37" t="s">
        <v>59</v>
      </c>
      <c r="C85" s="37"/>
      <c r="D85" s="32" t="s">
        <v>36</v>
      </c>
      <c r="E85" s="30">
        <v>40</v>
      </c>
      <c r="F85" s="30">
        <v>20</v>
      </c>
      <c r="G85" s="30">
        <v>10</v>
      </c>
      <c r="H85" s="30">
        <v>10</v>
      </c>
      <c r="I85" s="30">
        <v>0</v>
      </c>
    </row>
    <row r="86" spans="1:9" x14ac:dyDescent="0.2">
      <c r="A86" s="37"/>
      <c r="B86" s="37" t="s">
        <v>60</v>
      </c>
      <c r="C86" s="37"/>
      <c r="D86" s="32" t="s">
        <v>36</v>
      </c>
      <c r="E86" s="30">
        <v>30</v>
      </c>
      <c r="F86" s="30">
        <v>50</v>
      </c>
      <c r="G86" s="30">
        <v>40</v>
      </c>
      <c r="H86" s="30">
        <v>40</v>
      </c>
      <c r="I86" s="30">
        <v>50</v>
      </c>
    </row>
    <row r="87" spans="1:9" x14ac:dyDescent="0.2">
      <c r="A87" s="37"/>
      <c r="B87" s="37" t="s">
        <v>61</v>
      </c>
      <c r="C87" s="37"/>
      <c r="D87" s="32" t="s">
        <v>36</v>
      </c>
      <c r="E87" s="30">
        <v>20</v>
      </c>
      <c r="F87" s="30">
        <v>10</v>
      </c>
      <c r="G87" s="30">
        <v>10</v>
      </c>
      <c r="H87" s="30">
        <v>50</v>
      </c>
      <c r="I87" s="30">
        <v>50</v>
      </c>
    </row>
    <row r="88" spans="1:9" x14ac:dyDescent="0.2">
      <c r="A88" s="37"/>
      <c r="B88" s="37" t="s">
        <v>62</v>
      </c>
      <c r="C88" s="37"/>
      <c r="D88" s="32" t="s">
        <v>36</v>
      </c>
      <c r="E88" s="30">
        <v>120</v>
      </c>
      <c r="F88" s="30">
        <v>50</v>
      </c>
      <c r="G88" s="30">
        <v>40</v>
      </c>
      <c r="H88" s="30">
        <v>50</v>
      </c>
      <c r="I88" s="30">
        <v>40</v>
      </c>
    </row>
    <row r="89" spans="1:9" x14ac:dyDescent="0.2">
      <c r="A89" s="37"/>
      <c r="B89" s="37" t="s">
        <v>63</v>
      </c>
      <c r="C89" s="37"/>
      <c r="D89" s="32" t="s">
        <v>36</v>
      </c>
      <c r="E89" s="30">
        <v>760</v>
      </c>
      <c r="F89" s="30">
        <v>320</v>
      </c>
      <c r="G89" s="30">
        <v>180</v>
      </c>
      <c r="H89" s="30">
        <v>320</v>
      </c>
      <c r="I89" s="30">
        <v>200</v>
      </c>
    </row>
    <row r="90" spans="1:9" x14ac:dyDescent="0.2">
      <c r="A90" s="37"/>
      <c r="B90" s="37" t="s">
        <v>68</v>
      </c>
      <c r="C90" s="37"/>
      <c r="D90" s="32" t="s">
        <v>36</v>
      </c>
      <c r="E90" s="30" t="s">
        <v>98</v>
      </c>
      <c r="F90" s="30">
        <v>890</v>
      </c>
      <c r="G90" s="30">
        <v>400</v>
      </c>
      <c r="H90" s="30">
        <v>350</v>
      </c>
      <c r="I90" s="30">
        <v>320</v>
      </c>
    </row>
    <row r="91" spans="1:9" x14ac:dyDescent="0.2">
      <c r="A91" s="37"/>
      <c r="B91" s="37" t="s">
        <v>74</v>
      </c>
      <c r="C91" s="37"/>
      <c r="D91" s="32" t="s">
        <v>36</v>
      </c>
      <c r="E91" s="30">
        <v>390</v>
      </c>
      <c r="F91" s="30">
        <v>250</v>
      </c>
      <c r="G91" s="30">
        <v>100</v>
      </c>
      <c r="H91" s="30">
        <v>100</v>
      </c>
      <c r="I91" s="30">
        <v>50</v>
      </c>
    </row>
    <row r="92" spans="1:9" x14ac:dyDescent="0.2">
      <c r="A92" s="37"/>
      <c r="B92" s="37" t="s">
        <v>79</v>
      </c>
      <c r="C92" s="37"/>
      <c r="D92" s="32" t="s">
        <v>36</v>
      </c>
      <c r="E92" s="30">
        <v>100</v>
      </c>
      <c r="F92" s="30">
        <v>120</v>
      </c>
      <c r="G92" s="30">
        <v>70</v>
      </c>
      <c r="H92" s="30">
        <v>50</v>
      </c>
      <c r="I92" s="30">
        <v>0</v>
      </c>
    </row>
  </sheetData>
  <mergeCells count="97">
    <mergeCell ref="B75:C75"/>
    <mergeCell ref="A80:A92"/>
    <mergeCell ref="B80:C80"/>
    <mergeCell ref="B81:C81"/>
    <mergeCell ref="B82:C82"/>
    <mergeCell ref="B83:C83"/>
    <mergeCell ref="B84:C84"/>
    <mergeCell ref="B85:C85"/>
    <mergeCell ref="B90:C90"/>
    <mergeCell ref="B91:C91"/>
    <mergeCell ref="B77:C77"/>
    <mergeCell ref="B78:C78"/>
    <mergeCell ref="B79:C79"/>
    <mergeCell ref="B66:C66"/>
    <mergeCell ref="A67:A79"/>
    <mergeCell ref="B92:C92"/>
    <mergeCell ref="B86:C86"/>
    <mergeCell ref="B87:C87"/>
    <mergeCell ref="B88:C88"/>
    <mergeCell ref="B89:C89"/>
    <mergeCell ref="B76:C76"/>
    <mergeCell ref="B67:C67"/>
    <mergeCell ref="B68:C68"/>
    <mergeCell ref="B69:C69"/>
    <mergeCell ref="B70:C70"/>
    <mergeCell ref="B71:C71"/>
    <mergeCell ref="B72:C72"/>
    <mergeCell ref="B73:C73"/>
    <mergeCell ref="B74:C74"/>
    <mergeCell ref="B51:C51"/>
    <mergeCell ref="B53:C53"/>
    <mergeCell ref="A54:A66"/>
    <mergeCell ref="B54:C54"/>
    <mergeCell ref="B55:C55"/>
    <mergeCell ref="B56:C56"/>
    <mergeCell ref="B57:C57"/>
    <mergeCell ref="B58:C58"/>
    <mergeCell ref="B59:C59"/>
    <mergeCell ref="B60:C60"/>
    <mergeCell ref="B61:C61"/>
    <mergeCell ref="B52:C52"/>
    <mergeCell ref="B62:C62"/>
    <mergeCell ref="B63:C63"/>
    <mergeCell ref="B64:C64"/>
    <mergeCell ref="B65:C65"/>
    <mergeCell ref="B38:C38"/>
    <mergeCell ref="B39:C39"/>
    <mergeCell ref="B40:C40"/>
    <mergeCell ref="A41:A53"/>
    <mergeCell ref="B41:C41"/>
    <mergeCell ref="B42:C42"/>
    <mergeCell ref="B43:C43"/>
    <mergeCell ref="B44:C44"/>
    <mergeCell ref="B45:C45"/>
    <mergeCell ref="B46:C46"/>
    <mergeCell ref="A28:A40"/>
    <mergeCell ref="B47:C47"/>
    <mergeCell ref="B48:C48"/>
    <mergeCell ref="B49:C49"/>
    <mergeCell ref="B50:C50"/>
    <mergeCell ref="B37:C37"/>
    <mergeCell ref="B33:C33"/>
    <mergeCell ref="B34:C34"/>
    <mergeCell ref="B35:C35"/>
    <mergeCell ref="B36:C36"/>
    <mergeCell ref="B14:C14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A15:A27"/>
    <mergeCell ref="B15:C15"/>
    <mergeCell ref="B16:C16"/>
    <mergeCell ref="B17:C17"/>
    <mergeCell ref="B18:C18"/>
    <mergeCell ref="B19:C19"/>
    <mergeCell ref="B20:C20"/>
    <mergeCell ref="B21:C21"/>
    <mergeCell ref="B22:C22"/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2</vt:i4>
      </vt:variant>
      <vt:variant>
        <vt:lpstr>Grafieken</vt:lpstr>
      </vt:variant>
      <vt:variant>
        <vt:i4>48</vt:i4>
      </vt:variant>
      <vt:variant>
        <vt:lpstr>Benoemde bereiken</vt:lpstr>
      </vt:variant>
      <vt:variant>
        <vt:i4>6</vt:i4>
      </vt:variant>
    </vt:vector>
  </HeadingPairs>
  <TitlesOfParts>
    <vt:vector size="56" baseType="lpstr">
      <vt:lpstr>Appels</vt:lpstr>
      <vt:lpstr>Leeftijd en plantdichtheid</vt:lpstr>
      <vt:lpstr>Neergang en opkomst rassen 1</vt:lpstr>
      <vt:lpstr>Neergang en opkomst rassen 2</vt:lpstr>
      <vt:lpstr>Alkmene</vt:lpstr>
      <vt:lpstr>Alkmene (%)</vt:lpstr>
      <vt:lpstr>Benoni</vt:lpstr>
      <vt:lpstr>Benoni (%)</vt:lpstr>
      <vt:lpstr>Cox's Orange Pippin</vt:lpstr>
      <vt:lpstr>Cox's Orange Pippin (%)</vt:lpstr>
      <vt:lpstr>Discovery</vt:lpstr>
      <vt:lpstr>Discovery (%)</vt:lpstr>
      <vt:lpstr>Elstar</vt:lpstr>
      <vt:lpstr>Elstar (%)</vt:lpstr>
      <vt:lpstr>Gloster</vt:lpstr>
      <vt:lpstr>Gloster (%)</vt:lpstr>
      <vt:lpstr>Golden Delicious</vt:lpstr>
      <vt:lpstr>Golden Delicious (%)</vt:lpstr>
      <vt:lpstr>James Grieve</vt:lpstr>
      <vt:lpstr>James Grieve (%)</vt:lpstr>
      <vt:lpstr>Jonagold</vt:lpstr>
      <vt:lpstr>Jonagold (%)</vt:lpstr>
      <vt:lpstr>Jonathan</vt:lpstr>
      <vt:lpstr>Jonathan (%)</vt:lpstr>
      <vt:lpstr>Karmijn de Sonnaville</vt:lpstr>
      <vt:lpstr>Karmijn de Sonnaville (%)</vt:lpstr>
      <vt:lpstr>Laxton's Superb</vt:lpstr>
      <vt:lpstr>Laxton's Superb (%)</vt:lpstr>
      <vt:lpstr>Lombarts Calville</vt:lpstr>
      <vt:lpstr>Lombarts Calville (%)</vt:lpstr>
      <vt:lpstr>Melrose</vt:lpstr>
      <vt:lpstr>Melrose (%)</vt:lpstr>
      <vt:lpstr>Rode Boskoop</vt:lpstr>
      <vt:lpstr>Rode Boskoop (%)</vt:lpstr>
      <vt:lpstr>Schone van Boskoop</vt:lpstr>
      <vt:lpstr>Schone van Boskoop (%)</vt:lpstr>
      <vt:lpstr>Stark Earliest</vt:lpstr>
      <vt:lpstr>Stark Earliest (%)</vt:lpstr>
      <vt:lpstr>Summerred</vt:lpstr>
      <vt:lpstr>Summerred (%)</vt:lpstr>
      <vt:lpstr>Tydeman's Early Worchester</vt:lpstr>
      <vt:lpstr>Tydeman's Early Worchester (%)</vt:lpstr>
      <vt:lpstr>Winston</vt:lpstr>
      <vt:lpstr>Winston (%)</vt:lpstr>
      <vt:lpstr>Yellow Transparent</vt:lpstr>
      <vt:lpstr>Yellow Transparent (%)</vt:lpstr>
      <vt:lpstr>Zoete appels</vt:lpstr>
      <vt:lpstr>Zoete appels (%)</vt:lpstr>
      <vt:lpstr>Overige rassen</vt:lpstr>
      <vt:lpstr>Overige rassen (%)</vt:lpstr>
      <vt:lpstr>__APPEL</vt:lpstr>
      <vt:lpstr>Appels!Afdrukbereik</vt:lpstr>
      <vt:lpstr>Afdrukbereik_MI</vt:lpstr>
      <vt:lpstr>Appels!Afdruktitels</vt:lpstr>
      <vt:lpstr>Afdruktitels_MI</vt:lpstr>
      <vt:lpstr>APPEL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Aandeel appelrassen in oppervlakte appels</dc:title>
  <dc:subject>vrucht fruit appel ras</dc:subject>
  <dc:creator>Hans Brand</dc:creator>
  <cp:keywords>vrucht fruit ras appel</cp:keywords>
  <dc:description>Tabel met de aandelen van verschillende appelrassen in de totale landelijke oppervlakte appels</dc:description>
  <cp:lastModifiedBy>Hans Brand</cp:lastModifiedBy>
  <cp:lastPrinted>2023-03-08T15:39:49Z</cp:lastPrinted>
  <dcterms:created xsi:type="dcterms:W3CDTF">1998-03-07T14:16:32Z</dcterms:created>
  <dcterms:modified xsi:type="dcterms:W3CDTF">2023-04-08T08:19:12Z</dcterms:modified>
</cp:coreProperties>
</file>